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chinds\Desktop\"/>
    </mc:Choice>
  </mc:AlternateContent>
  <xr:revisionPtr revIDLastSave="0" documentId="13_ncr:1_{5AF9CF8B-E69C-48D3-9277-667A70983AB4}" xr6:coauthVersionLast="47" xr6:coauthVersionMax="47" xr10:uidLastSave="{00000000-0000-0000-0000-000000000000}"/>
  <bookViews>
    <workbookView xWindow="-28920" yWindow="-120" windowWidth="29040" windowHeight="15720" xr2:uid="{FCA99D1B-C863-43F7-B49D-D183231F8D3C}"/>
  </bookViews>
  <sheets>
    <sheet name="A400" sheetId="1" r:id="rId1"/>
    <sheet name="Phased Implementation" sheetId="3" r:id="rId2"/>
    <sheet name="UOM" sheetId="2" r:id="rId3"/>
  </sheets>
  <definedNames>
    <definedName name="_xlnm.Print_Area" localSheetId="0">'A400'!$A$1:$I$100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G8" i="1"/>
  <c r="G9" i="1"/>
  <c r="G10" i="1"/>
  <c r="G11" i="1"/>
  <c r="G12" i="1"/>
  <c r="G13" i="1"/>
  <c r="G14" i="1"/>
  <c r="G15" i="1"/>
  <c r="G16" i="1"/>
  <c r="G34" i="1"/>
  <c r="G35" i="1"/>
  <c r="G36" i="1"/>
  <c r="G37" i="1"/>
  <c r="G38" i="1"/>
  <c r="G39" i="1"/>
  <c r="G40" i="1"/>
  <c r="G41" i="1"/>
  <c r="G42" i="1"/>
  <c r="G43" i="1"/>
  <c r="G44" i="1"/>
  <c r="G45" i="1"/>
  <c r="G46" i="1"/>
  <c r="G47" i="1"/>
  <c r="G48" i="1"/>
  <c r="G49" i="1"/>
  <c r="G50" i="1"/>
  <c r="G51" i="1"/>
  <c r="G17" i="1"/>
  <c r="G18" i="1"/>
  <c r="G19" i="1"/>
  <c r="G20" i="1"/>
  <c r="G21" i="1"/>
  <c r="G22" i="1"/>
  <c r="G23" i="1"/>
  <c r="G24" i="1"/>
  <c r="G25" i="1"/>
  <c r="G26" i="1"/>
  <c r="G27" i="1"/>
  <c r="G28" i="1"/>
  <c r="G29" i="1"/>
  <c r="G30" i="1"/>
  <c r="G31" i="1"/>
  <c r="G32" i="1"/>
  <c r="G33"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I5" i="1"/>
  <c r="A8" i="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C4" i="2"/>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 i="2"/>
  <c r="H14" i="1" l="1"/>
  <c r="H40" i="1"/>
  <c r="H49" i="1"/>
  <c r="H63" i="1"/>
  <c r="H94" i="1"/>
  <c r="H78" i="1"/>
  <c r="H62" i="1"/>
  <c r="H15" i="1"/>
  <c r="H29" i="1"/>
  <c r="H13" i="1"/>
  <c r="H36" i="1"/>
  <c r="H35" i="1"/>
  <c r="H41" i="1"/>
  <c r="H79" i="1"/>
  <c r="H12" i="1"/>
  <c r="H34" i="1"/>
  <c r="H7" i="1"/>
  <c r="H51" i="1"/>
  <c r="H93" i="1"/>
  <c r="H61" i="1"/>
  <c r="H48" i="1"/>
  <c r="H47" i="1"/>
  <c r="H37" i="1"/>
  <c r="H23" i="1"/>
  <c r="H11" i="1"/>
  <c r="H71" i="1"/>
  <c r="H55" i="1"/>
  <c r="H45" i="1"/>
  <c r="H10" i="1"/>
  <c r="H70" i="1"/>
  <c r="H44" i="1"/>
  <c r="H85" i="1"/>
  <c r="H53" i="1"/>
  <c r="H9" i="1"/>
  <c r="H43" i="1"/>
  <c r="H8" i="1"/>
  <c r="H31" i="1"/>
  <c r="H77" i="1"/>
  <c r="H39" i="1"/>
  <c r="H38" i="1"/>
  <c r="H24" i="1"/>
  <c r="H46" i="1"/>
  <c r="H22" i="1"/>
  <c r="H21" i="1"/>
  <c r="H86" i="1"/>
  <c r="H54" i="1"/>
  <c r="H69" i="1"/>
  <c r="H16" i="1"/>
  <c r="H42" i="1"/>
  <c r="H30" i="1"/>
  <c r="H50" i="1"/>
  <c r="H95" i="1"/>
  <c r="H92" i="1"/>
  <c r="H68" i="1"/>
  <c r="H20" i="1"/>
  <c r="H91" i="1"/>
  <c r="H67" i="1"/>
  <c r="H19" i="1"/>
  <c r="H90" i="1"/>
  <c r="H58" i="1"/>
  <c r="H18" i="1"/>
  <c r="H89" i="1"/>
  <c r="H65" i="1"/>
  <c r="H17" i="1"/>
  <c r="H80" i="1"/>
  <c r="H87" i="1"/>
  <c r="H100" i="1"/>
  <c r="H84" i="1"/>
  <c r="H60" i="1"/>
  <c r="H99" i="1"/>
  <c r="H75" i="1"/>
  <c r="H27" i="1"/>
  <c r="H82" i="1"/>
  <c r="H74" i="1"/>
  <c r="H26" i="1"/>
  <c r="H81" i="1"/>
  <c r="H57" i="1"/>
  <c r="H33" i="1"/>
  <c r="H88" i="1"/>
  <c r="H64" i="1"/>
  <c r="H32" i="1"/>
  <c r="H76" i="1"/>
  <c r="H52" i="1"/>
  <c r="H28" i="1"/>
  <c r="H83" i="1"/>
  <c r="H59" i="1"/>
  <c r="H98" i="1"/>
  <c r="H66" i="1"/>
  <c r="H97" i="1"/>
  <c r="H73" i="1"/>
  <c r="H25" i="1"/>
  <c r="H96" i="1"/>
  <c r="H72" i="1"/>
  <c r="H56" i="1"/>
</calcChain>
</file>

<file path=xl/sharedStrings.xml><?xml version="1.0" encoding="utf-8"?>
<sst xmlns="http://schemas.openxmlformats.org/spreadsheetml/2006/main" count="264" uniqueCount="255">
  <si>
    <t>BABA Compliance Form</t>
  </si>
  <si>
    <t>A400</t>
  </si>
  <si>
    <t>Grant Agreement #:</t>
  </si>
  <si>
    <t>Payment Request#:</t>
  </si>
  <si>
    <t>Grantee Name:</t>
  </si>
  <si>
    <t>Bid Item #</t>
  </si>
  <si>
    <t>Description</t>
  </si>
  <si>
    <t>Unit of Measure</t>
  </si>
  <si>
    <t>Qty.</t>
  </si>
  <si>
    <t>Unit Cost</t>
  </si>
  <si>
    <t>Sub Total</t>
  </si>
  <si>
    <t>%</t>
  </si>
  <si>
    <t xml:space="preserve">Mfg's Certification Included? </t>
  </si>
  <si>
    <t>01A</t>
  </si>
  <si>
    <t>LS</t>
  </si>
  <si>
    <t>Attached</t>
  </si>
  <si>
    <t>02A</t>
  </si>
  <si>
    <t>LF</t>
  </si>
  <si>
    <t>Submitted</t>
  </si>
  <si>
    <t>CO-01</t>
  </si>
  <si>
    <t>Fasteners</t>
  </si>
  <si>
    <t>No, 5%</t>
  </si>
  <si>
    <t>Units</t>
  </si>
  <si>
    <t>Mfg' Cert.</t>
  </si>
  <si>
    <t>Draw</t>
  </si>
  <si>
    <t>SY</t>
  </si>
  <si>
    <t>CY</t>
  </si>
  <si>
    <t>EA</t>
  </si>
  <si>
    <t>No, Exempted Phase</t>
  </si>
  <si>
    <t>Steel Tank (SAMPLE REPLACE AS NEEDED)</t>
  </si>
  <si>
    <t>Stainless steel pipe (SAMPLE REPLACE AS NEEDED)</t>
  </si>
  <si>
    <t>Fasteners  (SAMPLE REPLACE AS NEEDED)</t>
  </si>
  <si>
    <t>Fittings  (SAMPLE REPLACE AS NEEDED)</t>
  </si>
  <si>
    <t>CO-02</t>
  </si>
  <si>
    <t>Valve boxes</t>
  </si>
  <si>
    <t>Lined or unlined pipes or fittings</t>
  </si>
  <si>
    <t>Tanks</t>
  </si>
  <si>
    <t>Flanges</t>
  </si>
  <si>
    <t>Pipe clamps and restraints</t>
  </si>
  <si>
    <t>Structural steel</t>
  </si>
  <si>
    <t>Valves</t>
  </si>
  <si>
    <t>Hydrants</t>
  </si>
  <si>
    <t>Precast iron/steel reinforced concrete (regardless of iron/steel percentage)</t>
  </si>
  <si>
    <t>Manhole covers and other municipal castings</t>
  </si>
  <si>
    <t>Access hatches</t>
  </si>
  <si>
    <t>Ballast screens</t>
  </si>
  <si>
    <t>Iron/Steel benches</t>
  </si>
  <si>
    <t>Bollards</t>
  </si>
  <si>
    <t>Cast bases</t>
  </si>
  <si>
    <t>Cast iron hinged hatches</t>
  </si>
  <si>
    <t>Cast iron riser rings</t>
  </si>
  <si>
    <t>Catch basin inlets</t>
  </si>
  <si>
    <t>Cleanout/monument boxes</t>
  </si>
  <si>
    <t>Construction covers and frames</t>
  </si>
  <si>
    <t>Curb and corner guards</t>
  </si>
  <si>
    <t>Curb boxes</t>
  </si>
  <si>
    <t>Curb openings</t>
  </si>
  <si>
    <t>Curb stops</t>
  </si>
  <si>
    <t>Detectable warning plates</t>
  </si>
  <si>
    <t>Downspout shoes</t>
  </si>
  <si>
    <t>Drainage grates</t>
  </si>
  <si>
    <t>Drainage grate frames and curb inlets</t>
  </si>
  <si>
    <t>Inlets</t>
  </si>
  <si>
    <t>Junction boxes</t>
  </si>
  <si>
    <t>Lampposts</t>
  </si>
  <si>
    <t>Manhole rings and frames</t>
  </si>
  <si>
    <t>Manhole risers</t>
  </si>
  <si>
    <t>Meter boxes</t>
  </si>
  <si>
    <t>Service boxes</t>
  </si>
  <si>
    <t>Steel hinged hatches</t>
  </si>
  <si>
    <t>Steel riser rings</t>
  </si>
  <si>
    <t>Trash receptacles</t>
  </si>
  <si>
    <t>Tree grates</t>
  </si>
  <si>
    <t>Tree guards</t>
  </si>
  <si>
    <t>Trench grates</t>
  </si>
  <si>
    <t>Valve box covers and risers</t>
  </si>
  <si>
    <t>Access ramps</t>
  </si>
  <si>
    <t>Aeration pipes and fittings (separate from aeration/blowers)</t>
  </si>
  <si>
    <t>Angels</t>
  </si>
  <si>
    <t>Backflow preventers/double check valves</t>
  </si>
  <si>
    <t>Baffle curtains</t>
  </si>
  <si>
    <t>Iron or steel bars</t>
  </si>
  <si>
    <t>Bathroom stalls</t>
  </si>
  <si>
    <t>Beam clamps</t>
  </si>
  <si>
    <t>Cable hanging systems</t>
  </si>
  <si>
    <t>Clarifier tanks</t>
  </si>
  <si>
    <t>Coiled steel</t>
  </si>
  <si>
    <t>Column piping</t>
  </si>
  <si>
    <t>Concrete reinforcing bar, wire, and fibers</t>
  </si>
  <si>
    <t>Condensate sediment traps</t>
  </si>
  <si>
    <t>Corrugated pipe</t>
  </si>
  <si>
    <t>Couplings</t>
  </si>
  <si>
    <t>Decking</t>
  </si>
  <si>
    <t>Digestor covers</t>
  </si>
  <si>
    <t>Dome structures</t>
  </si>
  <si>
    <t>Door hardware</t>
  </si>
  <si>
    <t>Doors</t>
  </si>
  <si>
    <t>Ductwork</t>
  </si>
  <si>
    <t>Expansion joints</t>
  </si>
  <si>
    <t>Expansion tanks (diaphragm, surge, and hydropneumatics)</t>
  </si>
  <si>
    <t>Fencing and fence tubing</t>
  </si>
  <si>
    <t>Fire escapes</t>
  </si>
  <si>
    <t>Flanged pipe</t>
  </si>
  <si>
    <t>Flap gates</t>
  </si>
  <si>
    <t>Framing</t>
  </si>
  <si>
    <t>Gate valves</t>
  </si>
  <si>
    <t>Generic hanging brackets</t>
  </si>
  <si>
    <t>Grating</t>
  </si>
  <si>
    <t>Ground testing boxes</t>
  </si>
  <si>
    <t>Ground test wells</t>
  </si>
  <si>
    <t>Guardrails</t>
  </si>
  <si>
    <t>HVAC registers, diffusers, and grilles</t>
  </si>
  <si>
    <t>Joists</t>
  </si>
  <si>
    <t>Knife gates</t>
  </si>
  <si>
    <t>Ladders</t>
  </si>
  <si>
    <t>Lifting hooks, J-bars, connectors within and anchors for concrete</t>
  </si>
  <si>
    <t>Lockers</t>
  </si>
  <si>
    <t>Man baskets and material platforms</t>
  </si>
  <si>
    <t>Manhole steps</t>
  </si>
  <si>
    <t>Mud valves</t>
  </si>
  <si>
    <t>Municipal casting junctions</t>
  </si>
  <si>
    <t>Non-mechanical (aka stationary) louvers and dampers</t>
  </si>
  <si>
    <t>Overhead rolling doors/uplifting doors (manual open, no motor)</t>
  </si>
  <si>
    <t>Pipe connectors</t>
  </si>
  <si>
    <t>Pipe hangers</t>
  </si>
  <si>
    <t>Pipe pilings (any type of steel piling)</t>
  </si>
  <si>
    <t>Pipe spool (pipe, flanges, connectors, etc.)</t>
  </si>
  <si>
    <t>Pipe supports</t>
  </si>
  <si>
    <t>Pitless adaptors</t>
  </si>
  <si>
    <t>Prefab steel buildings/sheds (simple structure, unfurnished)</t>
  </si>
  <si>
    <t>Prestressed concrete cylinder pipe (PCCP)</t>
  </si>
  <si>
    <t>Railings</t>
  </si>
  <si>
    <t>Reduced pressure zone (RPZ) valves</t>
  </si>
  <si>
    <t>Roofing</t>
  </si>
  <si>
    <t>Service saddles</t>
  </si>
  <si>
    <t>Sheet piling</t>
  </si>
  <si>
    <t>Sinks (not part of eyewash systems)</t>
  </si>
  <si>
    <t>Solenoid valves</t>
  </si>
  <si>
    <t>Stairs</t>
  </si>
  <si>
    <t>Static mixers</t>
  </si>
  <si>
    <t>Stationary screens</t>
  </si>
  <si>
    <t>Surface drains</t>
  </si>
  <si>
    <t>Tapping sleeves</t>
  </si>
  <si>
    <t>Telescoping valves</t>
  </si>
  <si>
    <t>Tipping buckets</t>
  </si>
  <si>
    <t>Trusses</t>
  </si>
  <si>
    <t>Tubing</t>
  </si>
  <si>
    <t>Valve stem extensions</t>
  </si>
  <si>
    <t>Valve stems (excluding handwheels and actuators)</t>
  </si>
  <si>
    <t>Wall panels</t>
  </si>
  <si>
    <t>Wall sleeves/floor sleeves</t>
  </si>
  <si>
    <t>Welding rods</t>
  </si>
  <si>
    <t>Well casing</t>
  </si>
  <si>
    <t>Well screens</t>
  </si>
  <si>
    <t>Wire</t>
  </si>
  <si>
    <t>Wire cloth</t>
  </si>
  <si>
    <t>Wire rod</t>
  </si>
  <si>
    <t>Wire rope and cables</t>
  </si>
  <si>
    <t>Iron and Steel Awards Beginning 9/1/2023</t>
  </si>
  <si>
    <t>Manufactured Products New Awards Beginning 9/1/2024</t>
  </si>
  <si>
    <t>Actuator superstructures/support structures</t>
  </si>
  <si>
    <t>Aeration nozzles and injectors</t>
  </si>
  <si>
    <t>Aerators</t>
  </si>
  <si>
    <t>Analytical instrumentation</t>
  </si>
  <si>
    <t>Analyzers (e.g. ozone, oxygen)</t>
  </si>
  <si>
    <t>Automated water fill stations</t>
  </si>
  <si>
    <t>Blowers/aeration equipment</t>
  </si>
  <si>
    <t>Boilers and boiler systems</t>
  </si>
  <si>
    <t>Chemical feed systems (e.g., polymer, coagulant)</t>
  </si>
  <si>
    <t>Chemical injection quills</t>
  </si>
  <si>
    <t>Chemical injectors</t>
  </si>
  <si>
    <t>Clarifier mechanisms/arms</t>
  </si>
  <si>
    <t>Compressors</t>
  </si>
  <si>
    <t>Controls and switches</t>
  </si>
  <si>
    <t>Conveyors</t>
  </si>
  <si>
    <t>Cranes</t>
  </si>
  <si>
    <t>Desiccant air dryer tanks</t>
  </si>
  <si>
    <t>Dewatering equipment</t>
  </si>
  <si>
    <t>Dewatering roll-offs</t>
  </si>
  <si>
    <t>Disinfection systems</t>
  </si>
  <si>
    <t>Drives (e.g. variable frequency drives)</t>
  </si>
  <si>
    <t>Electric/Pneumatic/Manual accessories used to operate valves (e.g., actuators)</t>
  </si>
  <si>
    <t>Electrical cabinetry and housings (e.g., electrical boxes/enclosures)</t>
  </si>
  <si>
    <t>Electrical conduit</t>
  </si>
  <si>
    <t>Electrical junction boxes</t>
  </si>
  <si>
    <t>Electronic door locks</t>
  </si>
  <si>
    <t>Elevator systems (hydraulic, etc.)</t>
  </si>
  <si>
    <t>Emergency life systems (includes eyewash stations, emergency safety showers, fire extinguishers, fire suppression systems, etc.)</t>
  </si>
  <si>
    <t>Exhaust fans</t>
  </si>
  <si>
    <t>Fall protection anchor points</t>
  </si>
  <si>
    <t>Fiberglass tank with appurtenances</t>
  </si>
  <si>
    <t>Filters and appurtenances (including underdrains and backwash systems)</t>
  </si>
  <si>
    <t>Flocculators</t>
  </si>
  <si>
    <t>Fluidized bed incinerators</t>
  </si>
  <si>
    <t>Galvanized anodes/cathodic protection</t>
  </si>
  <si>
    <t>Gear reducers</t>
  </si>
  <si>
    <t>Generators</t>
  </si>
  <si>
    <t>Geothermal systems</t>
  </si>
  <si>
    <t>Grinders</t>
  </si>
  <si>
    <t>Heat exchangers</t>
  </si>
  <si>
    <t>HVAC (excluding ductwork)</t>
  </si>
  <si>
    <t>HVAC Dampers (if appurtenances to aerators/blowers)</t>
  </si>
  <si>
    <t>HVAC louvers (mechanical)</t>
  </si>
  <si>
    <t>Intake and exhaust grates (if appurtenances to aerators/blowers)</t>
  </si>
  <si>
    <t>Instrumentation</t>
  </si>
  <si>
    <t>Laboratory equipment</t>
  </si>
  <si>
    <t>Ladder fall prevention systems</t>
  </si>
  <si>
    <t>Ladder safety posts</t>
  </si>
  <si>
    <t>Lighting fixtures</t>
  </si>
  <si>
    <t>Lightning and grounding rods</t>
  </si>
  <si>
    <t>Mechanical or actuated louvers/dampers</t>
  </si>
  <si>
    <t>Membrane bioreactor systems</t>
  </si>
  <si>
    <t>Membrane filtration systems</t>
  </si>
  <si>
    <t>Metal office furniture (fixed)</t>
  </si>
  <si>
    <t>Meters (includes flow, wholesale, water, and service connections)</t>
  </si>
  <si>
    <t>Motorized door (unit)</t>
  </si>
  <si>
    <t>Motorized mixers</t>
  </si>
  <si>
    <t>Motorized screens (such as traveling screens)</t>
  </si>
  <si>
    <t>Motors</t>
  </si>
  <si>
    <t>Pelton wheels</t>
  </si>
  <si>
    <t>Pipeline flash reactors (similar to injectors)</t>
  </si>
  <si>
    <t>Plate settlers</t>
  </si>
  <si>
    <t>Precast concrete without iron/steel reinforcement</t>
  </si>
  <si>
    <t>Furnished prefabricated buildings</t>
  </si>
  <si>
    <t>Presses (including belt presses)</t>
  </si>
  <si>
    <t>Pressure gauges</t>
  </si>
  <si>
    <t>Pump cans/barrels and strainers</t>
  </si>
  <si>
    <t>Pumps</t>
  </si>
  <si>
    <t>Mechanical rakes</t>
  </si>
  <si>
    <t>Safety climb cable</t>
  </si>
  <si>
    <t>Sampling stations (unless also acts as hydrant)</t>
  </si>
  <si>
    <t>Scrubbers</t>
  </si>
  <si>
    <t>Sensors</t>
  </si>
  <si>
    <t>Sequencing batch reactors (SBR)</t>
  </si>
  <si>
    <t>Steel shelving (fixed)</t>
  </si>
  <si>
    <t>Slide and sluice gates</t>
  </si>
  <si>
    <t>Spray header units</t>
  </si>
  <si>
    <t>Steel cabinets (fixed interior/furniture)</t>
  </si>
  <si>
    <t>SCADA systems</t>
  </si>
  <si>
    <t>Trace wire</t>
  </si>
  <si>
    <t>Valve manual gears, actuators, and handles</t>
  </si>
  <si>
    <t>Voltage transformer</t>
  </si>
  <si>
    <t>Water electrostatic precipitators (WESP)</t>
  </si>
  <si>
    <t>Water heaters</t>
  </si>
  <si>
    <t>Weir gates</t>
  </si>
  <si>
    <t>Nonferrous metals</t>
  </si>
  <si>
    <t>Plastic and polymer-based products (PVC, etc.)</t>
  </si>
  <si>
    <t>Glass (including optical glass)</t>
  </si>
  <si>
    <t>Optical fiber</t>
  </si>
  <si>
    <t>Lumber</t>
  </si>
  <si>
    <t>Drywall</t>
  </si>
  <si>
    <t>Engineered wood</t>
  </si>
  <si>
    <t>All Construction Materials and Manuafactured Products New Awards beginning 9/1/2025</t>
  </si>
  <si>
    <t>Select construction materials are excluded from BABA. These materials include cement and cementitious materials and asphalt, aggregates such as stone, sand, or gravel, or aggregate binding agents or additives, and nonpermanent/temporary items.</t>
  </si>
  <si>
    <r>
      <t xml:space="preserve">Instructions: For each construction product subject to Build America, Buy America (BABA), complete the below table with the actual supplier cost, identifying the bid item most closely associated with the item for reference only. In the event of a change order, update the quantity to reflect the change. New items subject to BABA and added by change order MUST be updated on the below table. </t>
    </r>
    <r>
      <rPr>
        <b/>
        <sz val="11"/>
        <rFont val="Aptos Narrow"/>
        <family val="2"/>
        <scheme val="minor"/>
      </rPr>
      <t>NOTE:</t>
    </r>
    <r>
      <rPr>
        <sz val="11"/>
        <rFont val="Aptos Narrow"/>
        <family val="2"/>
        <scheme val="minor"/>
      </rPr>
      <t xml:space="preserve"> Data may be entered in YELLOW cells, all other cells are locked. 
Grant Recipients may use the covered product list provided by the Texas Water Development Board as a guide and safe harbor for identifying products subject to BABA. (See pages 6-11 of  Build America, Buy America (BABA) Act Guidance (TWDB-0559) https://www.twdb.texas.gov/financial/instructions/doc/TWDB-0559.pdf?d=6041.5) or Phased Implementation" tab in this workbook.
This form is required to be submitted with EACH payment request where the BABA applicable items are drawn down. The Manufacturer's Certification of BABA compliance is required with the FIRST payment request for materials subject to BABA . 
* Select "Attached" when submitting the Manufacturer's Certification. 
* Select "Submitted" for subsequent payment requests where the Manufacturer's Certification is already on file with TDA. 
* Select " No, Exempted Phase" if the material is exempted under the HUD Phased Implementation requirements outlined in Chapter 4.
* Select "No, 5%" if a material is subject to the BABA requirements as outlined in Chapter 4, and the Grant Recipient has designated this material under the de minimus waiver (I.e., less than 5% of total covered material costs, no additional documentation required for BABA compliance).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</si>
</sst>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Aptos Narrow"/>
      <family val="2"/>
      <scheme val="minor"/>
    </font>
    <font>
      <sz val="11"/>
      <color theme="1"/>
      <name val="Aptos Narrow"/>
      <family val="2"/>
      <scheme val="minor"/>
    </font>
    <font>
      <b/>
      <sz val="16"/>
      <color theme="1"/>
      <name val="Aptos Narrow"/>
      <family val="2"/>
      <scheme val="minor"/>
    </font>
    <font>
      <sz val="11"/>
      <color theme="8" tint="-0.249977111117893"/>
      <name val="Aptos Narrow"/>
      <family val="2"/>
      <scheme val="minor"/>
    </font>
    <font>
      <sz val="11"/>
      <name val="Aptos Narrow"/>
      <family val="2"/>
      <scheme val="minor"/>
    </font>
    <font>
      <b/>
      <sz val="11"/>
      <name val="Aptos Narrow"/>
      <family val="2"/>
      <scheme val="minor"/>
    </font>
    <font>
      <b/>
      <sz val="28"/>
      <color theme="1"/>
      <name val="Aptos Narrow"/>
      <family val="2"/>
      <scheme val="minor"/>
    </font>
    <font>
      <b/>
      <sz val="11"/>
      <color theme="1"/>
      <name val="Aptos Display"/>
      <family val="2"/>
      <scheme val="major"/>
    </font>
    <font>
      <sz val="11"/>
      <color theme="1"/>
      <name val="Aptos Display"/>
      <family val="2"/>
      <scheme val="major"/>
    </font>
  </fonts>
  <fills count="3">
    <fill>
      <patternFill patternType="none"/>
    </fill>
    <fill>
      <patternFill patternType="gray125"/>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0" fillId="0" borderId="0" xfId="0" applyAlignment="1">
      <alignment horizontal="center"/>
    </xf>
    <xf numFmtId="44" fontId="0" fillId="0" borderId="0" xfId="1" applyFont="1" applyAlignment="1">
      <alignment horizontal="left"/>
    </xf>
    <xf numFmtId="44" fontId="0" fillId="0" borderId="0" xfId="1" applyFont="1"/>
    <xf numFmtId="0" fontId="0" fillId="0" borderId="1" xfId="0" applyBorder="1" applyAlignment="1">
      <alignment horizontal="center"/>
    </xf>
    <xf numFmtId="44" fontId="0" fillId="0" borderId="1" xfId="1" applyFont="1" applyBorder="1"/>
    <xf numFmtId="10" fontId="0" fillId="0" borderId="1" xfId="2" applyNumberFormat="1" applyFont="1" applyBorder="1" applyAlignment="1">
      <alignment horizontal="center"/>
    </xf>
    <xf numFmtId="0" fontId="0" fillId="0" borderId="1" xfId="0" applyBorder="1" applyAlignment="1">
      <alignment horizontal="center" wrapText="1"/>
    </xf>
    <xf numFmtId="0" fontId="0" fillId="0" borderId="1" xfId="0" applyBorder="1" applyAlignment="1">
      <alignment wrapText="1"/>
    </xf>
    <xf numFmtId="44" fontId="0" fillId="0" borderId="1" xfId="1" applyFont="1" applyBorder="1" applyAlignment="1">
      <alignment horizontal="center" wrapText="1"/>
    </xf>
    <xf numFmtId="44" fontId="0" fillId="0" borderId="1" xfId="1"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pplyProtection="1">
      <alignment horizontal="center"/>
      <protection locked="0"/>
    </xf>
    <xf numFmtId="0" fontId="0" fillId="0" borderId="1" xfId="0" applyBorder="1" applyProtection="1">
      <protection locked="0"/>
    </xf>
    <xf numFmtId="44" fontId="0" fillId="0" borderId="1" xfId="1" applyFont="1" applyBorder="1" applyAlignment="1" applyProtection="1">
      <alignment horizontal="left"/>
      <protection locked="0"/>
    </xf>
    <xf numFmtId="1" fontId="0" fillId="0" borderId="1" xfId="1" applyNumberFormat="1" applyFont="1" applyBorder="1" applyAlignment="1" applyProtection="1">
      <alignment horizontal="center"/>
      <protection locked="0"/>
    </xf>
    <xf numFmtId="0" fontId="0" fillId="2" borderId="1" xfId="0" applyFill="1" applyBorder="1" applyAlignment="1">
      <alignment horizontal="center"/>
    </xf>
    <xf numFmtId="0" fontId="0" fillId="2" borderId="1" xfId="0" applyFill="1" applyBorder="1"/>
    <xf numFmtId="44" fontId="0" fillId="2" borderId="1" xfId="1" applyFont="1" applyFill="1" applyBorder="1" applyAlignment="1">
      <alignment horizontal="left"/>
    </xf>
    <xf numFmtId="44" fontId="0" fillId="2" borderId="1" xfId="1" applyFont="1" applyFill="1" applyBorder="1"/>
    <xf numFmtId="0" fontId="0" fillId="0" borderId="1" xfId="0" applyBorder="1"/>
    <xf numFmtId="44" fontId="0" fillId="0" borderId="1" xfId="1" applyFont="1" applyBorder="1" applyAlignment="1">
      <alignment horizontal="left"/>
    </xf>
    <xf numFmtId="0" fontId="3" fillId="0" borderId="0" xfId="0" applyFont="1"/>
    <xf numFmtId="0" fontId="7" fillId="0" borderId="1" xfId="0" applyFont="1" applyBorder="1" applyAlignment="1">
      <alignment horizontal="center" vertical="center" wrapText="1"/>
    </xf>
    <xf numFmtId="0" fontId="8" fillId="0" borderId="0" xfId="0" applyFont="1" applyAlignment="1">
      <alignment vertical="top" wrapText="1"/>
    </xf>
    <xf numFmtId="0" fontId="8" fillId="0" borderId="1" xfId="0" applyFont="1" applyBorder="1" applyAlignment="1">
      <alignment wrapText="1"/>
    </xf>
    <xf numFmtId="0" fontId="8" fillId="0" borderId="1" xfId="0" applyFont="1" applyBorder="1"/>
    <xf numFmtId="0" fontId="8" fillId="0" borderId="0" xfId="0" applyFont="1"/>
    <xf numFmtId="0" fontId="8" fillId="0" borderId="0" xfId="0" applyFont="1" applyAlignment="1">
      <alignment wrapText="1"/>
    </xf>
    <xf numFmtId="0" fontId="8" fillId="0" borderId="3" xfId="0" applyFont="1" applyBorder="1" applyAlignment="1">
      <alignment wrapText="1"/>
    </xf>
    <xf numFmtId="0" fontId="8" fillId="0" borderId="5" xfId="0" applyFont="1" applyBorder="1" applyAlignment="1">
      <alignment wrapText="1"/>
    </xf>
    <xf numFmtId="0" fontId="0" fillId="0" borderId="1" xfId="0" applyBorder="1" applyAlignment="1">
      <alignment horizontal="left"/>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1" xfId="0" applyFont="1" applyBorder="1" applyAlignment="1">
      <alignment horizontal="left" vertical="top" wrapText="1"/>
    </xf>
    <xf numFmtId="44" fontId="6" fillId="0" borderId="1" xfId="1" applyFont="1" applyBorder="1" applyAlignment="1">
      <alignment horizontal="center" vertical="center"/>
    </xf>
  </cellXfs>
  <cellStyles count="3">
    <cellStyle name="Currency" xfId="1" builtinId="4"/>
    <cellStyle name="Normal" xfId="0" builtinId="0"/>
    <cellStyle name="Percent" xfId="2" builtinId="5"/>
  </cellStyles>
  <dxfs count="4">
    <dxf>
      <font>
        <color theme="0"/>
      </font>
      <fill>
        <patternFill>
          <bgColor rgb="FFFF0000"/>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66676</xdr:colOff>
      <xdr:row>0</xdr:row>
      <xdr:rowOff>15875</xdr:rowOff>
    </xdr:from>
    <xdr:to>
      <xdr:col>1</xdr:col>
      <xdr:colOff>761087</xdr:colOff>
      <xdr:row>0</xdr:row>
      <xdr:rowOff>704850</xdr:rowOff>
    </xdr:to>
    <xdr:pic>
      <xdr:nvPicPr>
        <xdr:cNvPr id="2" name="Picture 1">
          <a:extLst>
            <a:ext uri="{FF2B5EF4-FFF2-40B4-BE49-F238E27FC236}">
              <a16:creationId xmlns:a16="http://schemas.microsoft.com/office/drawing/2014/main" id="{0B47AD22-D1CD-7461-56DE-E26A70229D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6" y="15875"/>
          <a:ext cx="694411" cy="68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00B4E-E158-4D5B-9EF7-1454C18CCD43}">
  <sheetPr>
    <pageSetUpPr fitToPage="1"/>
  </sheetPr>
  <dimension ref="A1:J100"/>
  <sheetViews>
    <sheetView tabSelected="1" zoomScaleNormal="100" workbookViewId="0">
      <selection activeCell="A3" sqref="A3:I3"/>
    </sheetView>
  </sheetViews>
  <sheetFormatPr defaultRowHeight="14.5" x14ac:dyDescent="0.35"/>
  <cols>
    <col min="1" max="1" width="3.1796875" style="1" customWidth="1"/>
    <col min="2" max="2" width="14.54296875" style="1" customWidth="1"/>
    <col min="3" max="3" width="46.08984375" customWidth="1"/>
    <col min="4" max="4" width="9.81640625" style="1" customWidth="1"/>
    <col min="5" max="5" width="8.7265625" style="1"/>
    <col min="6" max="6" width="15.81640625" style="2" customWidth="1"/>
    <col min="7" max="7" width="15.81640625" style="3" customWidth="1"/>
    <col min="8" max="8" width="8.7265625" style="1"/>
    <col min="9" max="9" width="24.90625" customWidth="1"/>
  </cols>
  <sheetData>
    <row r="1" spans="1:10" ht="56.15" customHeight="1" x14ac:dyDescent="0.35">
      <c r="A1" s="36"/>
      <c r="B1" s="37"/>
      <c r="C1" s="33" t="s">
        <v>0</v>
      </c>
      <c r="D1" s="34"/>
      <c r="E1" s="34"/>
      <c r="F1" s="34"/>
      <c r="G1" s="35"/>
      <c r="H1" s="39" t="s">
        <v>1</v>
      </c>
      <c r="I1" s="39"/>
    </row>
    <row r="2" spans="1:10" ht="3" customHeight="1" x14ac:dyDescent="0.35">
      <c r="A2" s="17"/>
      <c r="B2" s="17"/>
      <c r="C2" s="18"/>
      <c r="D2" s="17"/>
      <c r="E2" s="17"/>
      <c r="F2" s="19"/>
      <c r="G2" s="20"/>
      <c r="H2" s="17"/>
      <c r="I2" s="18"/>
    </row>
    <row r="3" spans="1:10" ht="217.5" customHeight="1" x14ac:dyDescent="0.35">
      <c r="A3" s="38" t="s">
        <v>254</v>
      </c>
      <c r="B3" s="38"/>
      <c r="C3" s="38"/>
      <c r="D3" s="38"/>
      <c r="E3" s="38"/>
      <c r="F3" s="38"/>
      <c r="G3" s="38"/>
      <c r="H3" s="38"/>
      <c r="I3" s="38"/>
    </row>
    <row r="4" spans="1:10" x14ac:dyDescent="0.35">
      <c r="A4" s="32" t="s">
        <v>2</v>
      </c>
      <c r="B4" s="32"/>
      <c r="C4" s="14"/>
      <c r="D4" s="32" t="s">
        <v>3</v>
      </c>
      <c r="E4" s="32"/>
      <c r="F4" s="16"/>
      <c r="G4" s="5"/>
      <c r="H4" s="4"/>
      <c r="I4" s="21"/>
    </row>
    <row r="5" spans="1:10" x14ac:dyDescent="0.35">
      <c r="A5" s="32" t="s">
        <v>4</v>
      </c>
      <c r="B5" s="32"/>
      <c r="C5" s="14"/>
      <c r="D5" s="4"/>
      <c r="E5" s="4"/>
      <c r="F5" s="22"/>
      <c r="G5" s="5"/>
      <c r="H5" s="4"/>
      <c r="I5" s="21" t="str">
        <f>IF(COUNTIF(I7:I31,"No, 5%")=2,"95% Exceeded","")</f>
        <v/>
      </c>
    </row>
    <row r="6" spans="1:10" s="11" customFormat="1" ht="49.5" customHeight="1" x14ac:dyDescent="0.35">
      <c r="A6" s="7"/>
      <c r="B6" s="7" t="s">
        <v>5</v>
      </c>
      <c r="C6" s="8" t="s">
        <v>6</v>
      </c>
      <c r="D6" s="7" t="s">
        <v>7</v>
      </c>
      <c r="E6" s="7" t="s">
        <v>8</v>
      </c>
      <c r="F6" s="9" t="s">
        <v>9</v>
      </c>
      <c r="G6" s="10" t="s">
        <v>10</v>
      </c>
      <c r="H6" s="7" t="s">
        <v>11</v>
      </c>
      <c r="I6" s="12" t="s">
        <v>12</v>
      </c>
    </row>
    <row r="7" spans="1:10" x14ac:dyDescent="0.35">
      <c r="A7" s="4">
        <v>1</v>
      </c>
      <c r="B7" s="13" t="s">
        <v>13</v>
      </c>
      <c r="C7" s="14" t="s">
        <v>29</v>
      </c>
      <c r="D7" s="13" t="s">
        <v>14</v>
      </c>
      <c r="E7" s="13">
        <v>1</v>
      </c>
      <c r="F7" s="15">
        <v>100000</v>
      </c>
      <c r="G7" s="5">
        <f>IF(D7="LS",F7,E7*F7)</f>
        <v>100000</v>
      </c>
      <c r="H7" s="6">
        <f>IF(ISERROR(TRUE),"",(G7/SUM($G$7:$G$31)))</f>
        <v>0.83333333333333337</v>
      </c>
      <c r="I7" s="13" t="s">
        <v>15</v>
      </c>
    </row>
    <row r="8" spans="1:10" x14ac:dyDescent="0.35">
      <c r="A8" s="4">
        <f>A7+1</f>
        <v>2</v>
      </c>
      <c r="B8" s="13" t="s">
        <v>16</v>
      </c>
      <c r="C8" s="14" t="s">
        <v>30</v>
      </c>
      <c r="D8" s="13" t="s">
        <v>17</v>
      </c>
      <c r="E8" s="13">
        <v>1000</v>
      </c>
      <c r="F8" s="15">
        <v>10</v>
      </c>
      <c r="G8" s="5">
        <f t="shared" ref="G8:G71" si="0">IF(D8="LS",F8,E8*F8)</f>
        <v>10000</v>
      </c>
      <c r="H8" s="6">
        <f t="shared" ref="H8:H71" si="1">IF(ISERROR(TRUE),"",(G8/SUM($G$7:$G$31)))</f>
        <v>8.3333333333333329E-2</v>
      </c>
      <c r="I8" s="13" t="s">
        <v>18</v>
      </c>
    </row>
    <row r="9" spans="1:10" x14ac:dyDescent="0.35">
      <c r="A9" s="4">
        <f t="shared" ref="A9:A72" si="2">A8+1</f>
        <v>3</v>
      </c>
      <c r="B9" s="13" t="s">
        <v>19</v>
      </c>
      <c r="C9" s="14" t="s">
        <v>31</v>
      </c>
      <c r="D9" s="13" t="s">
        <v>14</v>
      </c>
      <c r="E9" s="13">
        <v>1</v>
      </c>
      <c r="F9" s="15">
        <v>5000</v>
      </c>
      <c r="G9" s="5">
        <f t="shared" si="0"/>
        <v>5000</v>
      </c>
      <c r="H9" s="6">
        <f t="shared" si="1"/>
        <v>4.1666666666666664E-2</v>
      </c>
      <c r="I9" s="13" t="s">
        <v>21</v>
      </c>
      <c r="J9" s="23"/>
    </row>
    <row r="10" spans="1:10" x14ac:dyDescent="0.35">
      <c r="A10" s="4">
        <f t="shared" si="2"/>
        <v>4</v>
      </c>
      <c r="B10" s="13" t="s">
        <v>33</v>
      </c>
      <c r="C10" s="14" t="s">
        <v>32</v>
      </c>
      <c r="D10" s="13" t="s">
        <v>14</v>
      </c>
      <c r="E10" s="13">
        <v>1</v>
      </c>
      <c r="F10" s="15">
        <v>5000</v>
      </c>
      <c r="G10" s="5">
        <f t="shared" si="0"/>
        <v>5000</v>
      </c>
      <c r="H10" s="6">
        <f t="shared" si="1"/>
        <v>4.1666666666666664E-2</v>
      </c>
      <c r="I10" s="13" t="s">
        <v>28</v>
      </c>
    </row>
    <row r="11" spans="1:10" x14ac:dyDescent="0.35">
      <c r="A11" s="4">
        <f t="shared" si="2"/>
        <v>5</v>
      </c>
      <c r="B11" s="13"/>
      <c r="C11" s="14"/>
      <c r="D11" s="13"/>
      <c r="E11" s="13"/>
      <c r="F11" s="15"/>
      <c r="G11" s="5">
        <f t="shared" si="0"/>
        <v>0</v>
      </c>
      <c r="H11" s="6">
        <f t="shared" si="1"/>
        <v>0</v>
      </c>
      <c r="I11" s="13"/>
    </row>
    <row r="12" spans="1:10" x14ac:dyDescent="0.35">
      <c r="A12" s="4">
        <f t="shared" si="2"/>
        <v>6</v>
      </c>
      <c r="B12" s="13"/>
      <c r="C12" s="14"/>
      <c r="D12" s="13"/>
      <c r="E12" s="13"/>
      <c r="F12" s="15"/>
      <c r="G12" s="5">
        <f t="shared" si="0"/>
        <v>0</v>
      </c>
      <c r="H12" s="6">
        <f t="shared" si="1"/>
        <v>0</v>
      </c>
      <c r="I12" s="13"/>
    </row>
    <row r="13" spans="1:10" x14ac:dyDescent="0.35">
      <c r="A13" s="4">
        <f t="shared" si="2"/>
        <v>7</v>
      </c>
      <c r="B13" s="13"/>
      <c r="C13" s="14"/>
      <c r="D13" s="13"/>
      <c r="E13" s="13"/>
      <c r="F13" s="15"/>
      <c r="G13" s="5">
        <f t="shared" si="0"/>
        <v>0</v>
      </c>
      <c r="H13" s="6">
        <f t="shared" si="1"/>
        <v>0</v>
      </c>
      <c r="I13" s="13"/>
    </row>
    <row r="14" spans="1:10" x14ac:dyDescent="0.35">
      <c r="A14" s="4">
        <f t="shared" si="2"/>
        <v>8</v>
      </c>
      <c r="B14" s="13"/>
      <c r="C14" s="14"/>
      <c r="D14" s="13"/>
      <c r="E14" s="13"/>
      <c r="F14" s="15"/>
      <c r="G14" s="5">
        <f t="shared" si="0"/>
        <v>0</v>
      </c>
      <c r="H14" s="6">
        <f t="shared" si="1"/>
        <v>0</v>
      </c>
      <c r="I14" s="13"/>
    </row>
    <row r="15" spans="1:10" x14ac:dyDescent="0.35">
      <c r="A15" s="4">
        <f t="shared" si="2"/>
        <v>9</v>
      </c>
      <c r="B15" s="13"/>
      <c r="C15" s="14"/>
      <c r="D15" s="13"/>
      <c r="E15" s="13"/>
      <c r="F15" s="15"/>
      <c r="G15" s="5">
        <f t="shared" si="0"/>
        <v>0</v>
      </c>
      <c r="H15" s="6">
        <f t="shared" si="1"/>
        <v>0</v>
      </c>
      <c r="I15" s="13"/>
    </row>
    <row r="16" spans="1:10" x14ac:dyDescent="0.35">
      <c r="A16" s="4">
        <f t="shared" si="2"/>
        <v>10</v>
      </c>
      <c r="B16" s="13"/>
      <c r="C16" s="14"/>
      <c r="D16" s="13"/>
      <c r="E16" s="13"/>
      <c r="F16" s="15"/>
      <c r="G16" s="5">
        <f t="shared" si="0"/>
        <v>0</v>
      </c>
      <c r="H16" s="6">
        <f t="shared" si="1"/>
        <v>0</v>
      </c>
      <c r="I16" s="13"/>
    </row>
    <row r="17" spans="1:9" x14ac:dyDescent="0.35">
      <c r="A17" s="4">
        <f t="shared" si="2"/>
        <v>11</v>
      </c>
      <c r="B17" s="13"/>
      <c r="C17" s="14"/>
      <c r="D17" s="13"/>
      <c r="E17" s="13"/>
      <c r="F17" s="15"/>
      <c r="G17" s="5">
        <f t="shared" si="0"/>
        <v>0</v>
      </c>
      <c r="H17" s="6">
        <f t="shared" si="1"/>
        <v>0</v>
      </c>
      <c r="I17" s="13"/>
    </row>
    <row r="18" spans="1:9" x14ac:dyDescent="0.35">
      <c r="A18" s="4">
        <f t="shared" si="2"/>
        <v>12</v>
      </c>
      <c r="B18" s="13"/>
      <c r="C18" s="14"/>
      <c r="D18" s="13"/>
      <c r="E18" s="13"/>
      <c r="F18" s="15"/>
      <c r="G18" s="5">
        <f t="shared" si="0"/>
        <v>0</v>
      </c>
      <c r="H18" s="6">
        <f t="shared" si="1"/>
        <v>0</v>
      </c>
      <c r="I18" s="13"/>
    </row>
    <row r="19" spans="1:9" x14ac:dyDescent="0.35">
      <c r="A19" s="4">
        <f t="shared" si="2"/>
        <v>13</v>
      </c>
      <c r="B19" s="13"/>
      <c r="C19" s="14"/>
      <c r="D19" s="13"/>
      <c r="E19" s="13"/>
      <c r="F19" s="15"/>
      <c r="G19" s="5">
        <f t="shared" si="0"/>
        <v>0</v>
      </c>
      <c r="H19" s="6">
        <f t="shared" si="1"/>
        <v>0</v>
      </c>
      <c r="I19" s="13"/>
    </row>
    <row r="20" spans="1:9" x14ac:dyDescent="0.35">
      <c r="A20" s="4">
        <f t="shared" si="2"/>
        <v>14</v>
      </c>
      <c r="B20" s="13"/>
      <c r="C20" s="14"/>
      <c r="D20" s="13"/>
      <c r="E20" s="13"/>
      <c r="F20" s="15"/>
      <c r="G20" s="5">
        <f t="shared" si="0"/>
        <v>0</v>
      </c>
      <c r="H20" s="6">
        <f t="shared" si="1"/>
        <v>0</v>
      </c>
      <c r="I20" s="13"/>
    </row>
    <row r="21" spans="1:9" x14ac:dyDescent="0.35">
      <c r="A21" s="4">
        <f t="shared" si="2"/>
        <v>15</v>
      </c>
      <c r="B21" s="13"/>
      <c r="C21" s="14"/>
      <c r="D21" s="13"/>
      <c r="E21" s="13"/>
      <c r="F21" s="15"/>
      <c r="G21" s="5">
        <f t="shared" si="0"/>
        <v>0</v>
      </c>
      <c r="H21" s="6">
        <f t="shared" si="1"/>
        <v>0</v>
      </c>
      <c r="I21" s="13"/>
    </row>
    <row r="22" spans="1:9" x14ac:dyDescent="0.35">
      <c r="A22" s="4">
        <f t="shared" si="2"/>
        <v>16</v>
      </c>
      <c r="B22" s="13"/>
      <c r="C22" s="14"/>
      <c r="D22" s="13"/>
      <c r="E22" s="13"/>
      <c r="F22" s="15"/>
      <c r="G22" s="5">
        <f t="shared" si="0"/>
        <v>0</v>
      </c>
      <c r="H22" s="6">
        <f t="shared" si="1"/>
        <v>0</v>
      </c>
      <c r="I22" s="13"/>
    </row>
    <row r="23" spans="1:9" x14ac:dyDescent="0.35">
      <c r="A23" s="4">
        <f t="shared" si="2"/>
        <v>17</v>
      </c>
      <c r="B23" s="13"/>
      <c r="C23" s="14"/>
      <c r="D23" s="13"/>
      <c r="E23" s="13"/>
      <c r="F23" s="15"/>
      <c r="G23" s="5">
        <f t="shared" si="0"/>
        <v>0</v>
      </c>
      <c r="H23" s="6">
        <f t="shared" si="1"/>
        <v>0</v>
      </c>
      <c r="I23" s="13"/>
    </row>
    <row r="24" spans="1:9" x14ac:dyDescent="0.35">
      <c r="A24" s="4">
        <f t="shared" si="2"/>
        <v>18</v>
      </c>
      <c r="B24" s="13"/>
      <c r="C24" s="14"/>
      <c r="D24" s="13"/>
      <c r="E24" s="13"/>
      <c r="F24" s="15"/>
      <c r="G24" s="5">
        <f t="shared" si="0"/>
        <v>0</v>
      </c>
      <c r="H24" s="6">
        <f t="shared" si="1"/>
        <v>0</v>
      </c>
      <c r="I24" s="13"/>
    </row>
    <row r="25" spans="1:9" x14ac:dyDescent="0.35">
      <c r="A25" s="4">
        <f t="shared" si="2"/>
        <v>19</v>
      </c>
      <c r="B25" s="13"/>
      <c r="C25" s="14"/>
      <c r="D25" s="13"/>
      <c r="E25" s="13"/>
      <c r="F25" s="15"/>
      <c r="G25" s="5">
        <f t="shared" si="0"/>
        <v>0</v>
      </c>
      <c r="H25" s="6">
        <f t="shared" si="1"/>
        <v>0</v>
      </c>
      <c r="I25" s="13"/>
    </row>
    <row r="26" spans="1:9" x14ac:dyDescent="0.35">
      <c r="A26" s="4">
        <f t="shared" si="2"/>
        <v>20</v>
      </c>
      <c r="B26" s="13"/>
      <c r="C26" s="14"/>
      <c r="D26" s="13"/>
      <c r="E26" s="13"/>
      <c r="F26" s="15"/>
      <c r="G26" s="5">
        <f t="shared" si="0"/>
        <v>0</v>
      </c>
      <c r="H26" s="6">
        <f t="shared" si="1"/>
        <v>0</v>
      </c>
      <c r="I26" s="13"/>
    </row>
    <row r="27" spans="1:9" x14ac:dyDescent="0.35">
      <c r="A27" s="4">
        <f t="shared" si="2"/>
        <v>21</v>
      </c>
      <c r="B27" s="13"/>
      <c r="C27" s="14"/>
      <c r="D27" s="13"/>
      <c r="E27" s="13"/>
      <c r="F27" s="15"/>
      <c r="G27" s="5">
        <f t="shared" si="0"/>
        <v>0</v>
      </c>
      <c r="H27" s="6">
        <f t="shared" si="1"/>
        <v>0</v>
      </c>
      <c r="I27" s="13"/>
    </row>
    <row r="28" spans="1:9" x14ac:dyDescent="0.35">
      <c r="A28" s="4">
        <f t="shared" si="2"/>
        <v>22</v>
      </c>
      <c r="B28" s="13"/>
      <c r="C28" s="14"/>
      <c r="D28" s="13"/>
      <c r="E28" s="13"/>
      <c r="F28" s="15"/>
      <c r="G28" s="5">
        <f t="shared" si="0"/>
        <v>0</v>
      </c>
      <c r="H28" s="6">
        <f t="shared" si="1"/>
        <v>0</v>
      </c>
      <c r="I28" s="13"/>
    </row>
    <row r="29" spans="1:9" x14ac:dyDescent="0.35">
      <c r="A29" s="4">
        <f t="shared" si="2"/>
        <v>23</v>
      </c>
      <c r="B29" s="13"/>
      <c r="C29" s="14"/>
      <c r="D29" s="13"/>
      <c r="E29" s="13"/>
      <c r="F29" s="15"/>
      <c r="G29" s="5">
        <f t="shared" si="0"/>
        <v>0</v>
      </c>
      <c r="H29" s="6">
        <f t="shared" si="1"/>
        <v>0</v>
      </c>
      <c r="I29" s="13"/>
    </row>
    <row r="30" spans="1:9" x14ac:dyDescent="0.35">
      <c r="A30" s="4">
        <f t="shared" si="2"/>
        <v>24</v>
      </c>
      <c r="B30" s="13"/>
      <c r="C30" s="14"/>
      <c r="D30" s="13"/>
      <c r="E30" s="13"/>
      <c r="F30" s="15"/>
      <c r="G30" s="5">
        <f t="shared" si="0"/>
        <v>0</v>
      </c>
      <c r="H30" s="6">
        <f t="shared" si="1"/>
        <v>0</v>
      </c>
      <c r="I30" s="13"/>
    </row>
    <row r="31" spans="1:9" x14ac:dyDescent="0.35">
      <c r="A31" s="4">
        <f t="shared" si="2"/>
        <v>25</v>
      </c>
      <c r="B31" s="13"/>
      <c r="C31" s="14"/>
      <c r="D31" s="13"/>
      <c r="E31" s="13"/>
      <c r="F31" s="15"/>
      <c r="G31" s="5">
        <f t="shared" si="0"/>
        <v>0</v>
      </c>
      <c r="H31" s="6">
        <f t="shared" si="1"/>
        <v>0</v>
      </c>
      <c r="I31" s="13"/>
    </row>
    <row r="32" spans="1:9" x14ac:dyDescent="0.35">
      <c r="A32" s="4">
        <f t="shared" si="2"/>
        <v>26</v>
      </c>
      <c r="B32" s="13"/>
      <c r="C32" s="14"/>
      <c r="D32" s="13"/>
      <c r="E32" s="13"/>
      <c r="F32" s="15"/>
      <c r="G32" s="5">
        <f t="shared" si="0"/>
        <v>0</v>
      </c>
      <c r="H32" s="6">
        <f t="shared" si="1"/>
        <v>0</v>
      </c>
      <c r="I32" s="13"/>
    </row>
    <row r="33" spans="1:9" x14ac:dyDescent="0.35">
      <c r="A33" s="4">
        <f t="shared" si="2"/>
        <v>27</v>
      </c>
      <c r="B33" s="13"/>
      <c r="C33" s="14"/>
      <c r="D33" s="13"/>
      <c r="E33" s="13"/>
      <c r="F33" s="15"/>
      <c r="G33" s="5">
        <f t="shared" si="0"/>
        <v>0</v>
      </c>
      <c r="H33" s="6">
        <f t="shared" si="1"/>
        <v>0</v>
      </c>
      <c r="I33" s="13"/>
    </row>
    <row r="34" spans="1:9" x14ac:dyDescent="0.35">
      <c r="A34" s="4">
        <f t="shared" si="2"/>
        <v>28</v>
      </c>
      <c r="B34" s="13"/>
      <c r="C34" s="14"/>
      <c r="D34" s="13"/>
      <c r="E34" s="13"/>
      <c r="F34" s="15"/>
      <c r="G34" s="5">
        <f t="shared" si="0"/>
        <v>0</v>
      </c>
      <c r="H34" s="6">
        <f t="shared" si="1"/>
        <v>0</v>
      </c>
      <c r="I34" s="13"/>
    </row>
    <row r="35" spans="1:9" x14ac:dyDescent="0.35">
      <c r="A35" s="4">
        <f t="shared" si="2"/>
        <v>29</v>
      </c>
      <c r="B35" s="13"/>
      <c r="C35" s="14"/>
      <c r="D35" s="13"/>
      <c r="E35" s="13"/>
      <c r="F35" s="15"/>
      <c r="G35" s="5">
        <f t="shared" si="0"/>
        <v>0</v>
      </c>
      <c r="H35" s="6">
        <f t="shared" si="1"/>
        <v>0</v>
      </c>
      <c r="I35" s="13"/>
    </row>
    <row r="36" spans="1:9" x14ac:dyDescent="0.35">
      <c r="A36" s="4">
        <f t="shared" si="2"/>
        <v>30</v>
      </c>
      <c r="B36" s="13"/>
      <c r="C36" s="14"/>
      <c r="D36" s="13"/>
      <c r="E36" s="13"/>
      <c r="F36" s="15"/>
      <c r="G36" s="5">
        <f t="shared" si="0"/>
        <v>0</v>
      </c>
      <c r="H36" s="6">
        <f t="shared" si="1"/>
        <v>0</v>
      </c>
      <c r="I36" s="13"/>
    </row>
    <row r="37" spans="1:9" x14ac:dyDescent="0.35">
      <c r="A37" s="4">
        <f t="shared" si="2"/>
        <v>31</v>
      </c>
      <c r="B37" s="13"/>
      <c r="C37" s="14"/>
      <c r="D37" s="13"/>
      <c r="E37" s="13"/>
      <c r="F37" s="15"/>
      <c r="G37" s="5">
        <f t="shared" si="0"/>
        <v>0</v>
      </c>
      <c r="H37" s="6">
        <f t="shared" si="1"/>
        <v>0</v>
      </c>
      <c r="I37" s="13"/>
    </row>
    <row r="38" spans="1:9" x14ac:dyDescent="0.35">
      <c r="A38" s="4">
        <f t="shared" si="2"/>
        <v>32</v>
      </c>
      <c r="B38" s="13"/>
      <c r="C38" s="14"/>
      <c r="D38" s="13"/>
      <c r="E38" s="13"/>
      <c r="F38" s="15"/>
      <c r="G38" s="5">
        <f t="shared" si="0"/>
        <v>0</v>
      </c>
      <c r="H38" s="6">
        <f t="shared" si="1"/>
        <v>0</v>
      </c>
      <c r="I38" s="13"/>
    </row>
    <row r="39" spans="1:9" x14ac:dyDescent="0.35">
      <c r="A39" s="4">
        <f t="shared" si="2"/>
        <v>33</v>
      </c>
      <c r="B39" s="13"/>
      <c r="C39" s="14"/>
      <c r="D39" s="13"/>
      <c r="E39" s="13"/>
      <c r="F39" s="15"/>
      <c r="G39" s="5">
        <f t="shared" si="0"/>
        <v>0</v>
      </c>
      <c r="H39" s="6">
        <f t="shared" si="1"/>
        <v>0</v>
      </c>
      <c r="I39" s="13"/>
    </row>
    <row r="40" spans="1:9" x14ac:dyDescent="0.35">
      <c r="A40" s="4">
        <f t="shared" si="2"/>
        <v>34</v>
      </c>
      <c r="B40" s="13"/>
      <c r="C40" s="14"/>
      <c r="D40" s="13"/>
      <c r="E40" s="13"/>
      <c r="F40" s="15"/>
      <c r="G40" s="5">
        <f t="shared" si="0"/>
        <v>0</v>
      </c>
      <c r="H40" s="6">
        <f t="shared" si="1"/>
        <v>0</v>
      </c>
      <c r="I40" s="13"/>
    </row>
    <row r="41" spans="1:9" x14ac:dyDescent="0.35">
      <c r="A41" s="4">
        <f t="shared" si="2"/>
        <v>35</v>
      </c>
      <c r="B41" s="13"/>
      <c r="C41" s="14"/>
      <c r="D41" s="13"/>
      <c r="E41" s="13"/>
      <c r="F41" s="15"/>
      <c r="G41" s="5">
        <f t="shared" si="0"/>
        <v>0</v>
      </c>
      <c r="H41" s="6">
        <f t="shared" si="1"/>
        <v>0</v>
      </c>
      <c r="I41" s="13"/>
    </row>
    <row r="42" spans="1:9" x14ac:dyDescent="0.35">
      <c r="A42" s="4">
        <f t="shared" si="2"/>
        <v>36</v>
      </c>
      <c r="B42" s="13"/>
      <c r="C42" s="14"/>
      <c r="D42" s="13"/>
      <c r="E42" s="13"/>
      <c r="F42" s="15"/>
      <c r="G42" s="5">
        <f t="shared" si="0"/>
        <v>0</v>
      </c>
      <c r="H42" s="6">
        <f t="shared" si="1"/>
        <v>0</v>
      </c>
      <c r="I42" s="13"/>
    </row>
    <row r="43" spans="1:9" x14ac:dyDescent="0.35">
      <c r="A43" s="4">
        <f t="shared" si="2"/>
        <v>37</v>
      </c>
      <c r="B43" s="13"/>
      <c r="C43" s="14"/>
      <c r="D43" s="13"/>
      <c r="E43" s="13"/>
      <c r="F43" s="15"/>
      <c r="G43" s="5">
        <f t="shared" si="0"/>
        <v>0</v>
      </c>
      <c r="H43" s="6">
        <f t="shared" si="1"/>
        <v>0</v>
      </c>
      <c r="I43" s="13"/>
    </row>
    <row r="44" spans="1:9" x14ac:dyDescent="0.35">
      <c r="A44" s="4">
        <f t="shared" si="2"/>
        <v>38</v>
      </c>
      <c r="B44" s="13"/>
      <c r="C44" s="14"/>
      <c r="D44" s="13"/>
      <c r="E44" s="13"/>
      <c r="F44" s="15"/>
      <c r="G44" s="5">
        <f t="shared" si="0"/>
        <v>0</v>
      </c>
      <c r="H44" s="6">
        <f t="shared" si="1"/>
        <v>0</v>
      </c>
      <c r="I44" s="13"/>
    </row>
    <row r="45" spans="1:9" x14ac:dyDescent="0.35">
      <c r="A45" s="4">
        <f t="shared" si="2"/>
        <v>39</v>
      </c>
      <c r="B45" s="13"/>
      <c r="C45" s="14"/>
      <c r="D45" s="13"/>
      <c r="E45" s="13"/>
      <c r="F45" s="15"/>
      <c r="G45" s="5">
        <f t="shared" si="0"/>
        <v>0</v>
      </c>
      <c r="H45" s="6">
        <f t="shared" si="1"/>
        <v>0</v>
      </c>
      <c r="I45" s="13"/>
    </row>
    <row r="46" spans="1:9" x14ac:dyDescent="0.35">
      <c r="A46" s="4">
        <f t="shared" si="2"/>
        <v>40</v>
      </c>
      <c r="B46" s="13"/>
      <c r="C46" s="14"/>
      <c r="D46" s="13"/>
      <c r="E46" s="13"/>
      <c r="F46" s="15"/>
      <c r="G46" s="5">
        <f t="shared" si="0"/>
        <v>0</v>
      </c>
      <c r="H46" s="6">
        <f t="shared" si="1"/>
        <v>0</v>
      </c>
      <c r="I46" s="13"/>
    </row>
    <row r="47" spans="1:9" hidden="1" x14ac:dyDescent="0.35">
      <c r="A47" s="4">
        <f t="shared" si="2"/>
        <v>41</v>
      </c>
      <c r="B47" s="13"/>
      <c r="C47" s="14"/>
      <c r="D47" s="13"/>
      <c r="E47" s="13"/>
      <c r="F47" s="15"/>
      <c r="G47" s="5">
        <f t="shared" si="0"/>
        <v>0</v>
      </c>
      <c r="H47" s="6">
        <f t="shared" si="1"/>
        <v>0</v>
      </c>
      <c r="I47" s="13"/>
    </row>
    <row r="48" spans="1:9" hidden="1" x14ac:dyDescent="0.35">
      <c r="A48" s="4">
        <f t="shared" si="2"/>
        <v>42</v>
      </c>
      <c r="B48" s="13"/>
      <c r="C48" s="14"/>
      <c r="D48" s="13"/>
      <c r="E48" s="13"/>
      <c r="F48" s="15"/>
      <c r="G48" s="5">
        <f t="shared" si="0"/>
        <v>0</v>
      </c>
      <c r="H48" s="6">
        <f t="shared" si="1"/>
        <v>0</v>
      </c>
      <c r="I48" s="13"/>
    </row>
    <row r="49" spans="1:9" hidden="1" x14ac:dyDescent="0.35">
      <c r="A49" s="4">
        <f t="shared" si="2"/>
        <v>43</v>
      </c>
      <c r="B49" s="13"/>
      <c r="C49" s="14"/>
      <c r="D49" s="13"/>
      <c r="E49" s="13"/>
      <c r="F49" s="15"/>
      <c r="G49" s="5">
        <f t="shared" si="0"/>
        <v>0</v>
      </c>
      <c r="H49" s="6">
        <f t="shared" si="1"/>
        <v>0</v>
      </c>
      <c r="I49" s="13"/>
    </row>
    <row r="50" spans="1:9" hidden="1" x14ac:dyDescent="0.35">
      <c r="A50" s="4">
        <f t="shared" si="2"/>
        <v>44</v>
      </c>
      <c r="B50" s="13"/>
      <c r="C50" s="14"/>
      <c r="D50" s="13"/>
      <c r="E50" s="13"/>
      <c r="F50" s="15"/>
      <c r="G50" s="5">
        <f t="shared" si="0"/>
        <v>0</v>
      </c>
      <c r="H50" s="6">
        <f t="shared" si="1"/>
        <v>0</v>
      </c>
      <c r="I50" s="13"/>
    </row>
    <row r="51" spans="1:9" hidden="1" x14ac:dyDescent="0.35">
      <c r="A51" s="4">
        <f t="shared" si="2"/>
        <v>45</v>
      </c>
      <c r="B51" s="13"/>
      <c r="C51" s="14"/>
      <c r="D51" s="13"/>
      <c r="E51" s="13"/>
      <c r="F51" s="15"/>
      <c r="G51" s="5">
        <f t="shared" si="0"/>
        <v>0</v>
      </c>
      <c r="H51" s="6">
        <f t="shared" si="1"/>
        <v>0</v>
      </c>
      <c r="I51" s="13"/>
    </row>
    <row r="52" spans="1:9" hidden="1" x14ac:dyDescent="0.35">
      <c r="A52" s="4">
        <f t="shared" si="2"/>
        <v>46</v>
      </c>
      <c r="B52" s="13"/>
      <c r="C52" s="14"/>
      <c r="D52" s="13"/>
      <c r="E52" s="13"/>
      <c r="F52" s="15"/>
      <c r="G52" s="5">
        <f t="shared" si="0"/>
        <v>0</v>
      </c>
      <c r="H52" s="6">
        <f t="shared" si="1"/>
        <v>0</v>
      </c>
      <c r="I52" s="13"/>
    </row>
    <row r="53" spans="1:9" hidden="1" x14ac:dyDescent="0.35">
      <c r="A53" s="4">
        <f t="shared" si="2"/>
        <v>47</v>
      </c>
      <c r="B53" s="13"/>
      <c r="C53" s="14"/>
      <c r="D53" s="13"/>
      <c r="E53" s="13"/>
      <c r="F53" s="15"/>
      <c r="G53" s="5">
        <f t="shared" si="0"/>
        <v>0</v>
      </c>
      <c r="H53" s="6">
        <f t="shared" si="1"/>
        <v>0</v>
      </c>
      <c r="I53" s="13"/>
    </row>
    <row r="54" spans="1:9" hidden="1" x14ac:dyDescent="0.35">
      <c r="A54" s="4">
        <f t="shared" si="2"/>
        <v>48</v>
      </c>
      <c r="B54" s="13"/>
      <c r="C54" s="14"/>
      <c r="D54" s="13"/>
      <c r="E54" s="13"/>
      <c r="F54" s="15"/>
      <c r="G54" s="5">
        <f t="shared" si="0"/>
        <v>0</v>
      </c>
      <c r="H54" s="6">
        <f t="shared" si="1"/>
        <v>0</v>
      </c>
      <c r="I54" s="13"/>
    </row>
    <row r="55" spans="1:9" hidden="1" x14ac:dyDescent="0.35">
      <c r="A55" s="4">
        <f t="shared" si="2"/>
        <v>49</v>
      </c>
      <c r="B55" s="13"/>
      <c r="C55" s="14"/>
      <c r="D55" s="13"/>
      <c r="E55" s="13"/>
      <c r="F55" s="15"/>
      <c r="G55" s="5">
        <f t="shared" si="0"/>
        <v>0</v>
      </c>
      <c r="H55" s="6">
        <f t="shared" si="1"/>
        <v>0</v>
      </c>
      <c r="I55" s="13"/>
    </row>
    <row r="56" spans="1:9" hidden="1" x14ac:dyDescent="0.35">
      <c r="A56" s="4">
        <f t="shared" si="2"/>
        <v>50</v>
      </c>
      <c r="B56" s="13"/>
      <c r="C56" s="14"/>
      <c r="D56" s="13"/>
      <c r="E56" s="13"/>
      <c r="F56" s="15"/>
      <c r="G56" s="5">
        <f t="shared" si="0"/>
        <v>0</v>
      </c>
      <c r="H56" s="6">
        <f t="shared" si="1"/>
        <v>0</v>
      </c>
      <c r="I56" s="13"/>
    </row>
    <row r="57" spans="1:9" hidden="1" x14ac:dyDescent="0.35">
      <c r="A57" s="4">
        <f t="shared" si="2"/>
        <v>51</v>
      </c>
      <c r="B57" s="13"/>
      <c r="C57" s="14"/>
      <c r="D57" s="13"/>
      <c r="E57" s="13"/>
      <c r="F57" s="15"/>
      <c r="G57" s="5">
        <f t="shared" si="0"/>
        <v>0</v>
      </c>
      <c r="H57" s="6">
        <f t="shared" si="1"/>
        <v>0</v>
      </c>
      <c r="I57" s="13"/>
    </row>
    <row r="58" spans="1:9" hidden="1" x14ac:dyDescent="0.35">
      <c r="A58" s="4">
        <f t="shared" si="2"/>
        <v>52</v>
      </c>
      <c r="B58" s="13"/>
      <c r="C58" s="14"/>
      <c r="D58" s="13"/>
      <c r="E58" s="13"/>
      <c r="F58" s="15"/>
      <c r="G58" s="5">
        <f t="shared" si="0"/>
        <v>0</v>
      </c>
      <c r="H58" s="6">
        <f t="shared" si="1"/>
        <v>0</v>
      </c>
      <c r="I58" s="13"/>
    </row>
    <row r="59" spans="1:9" hidden="1" x14ac:dyDescent="0.35">
      <c r="A59" s="4">
        <f t="shared" si="2"/>
        <v>53</v>
      </c>
      <c r="B59" s="13"/>
      <c r="C59" s="14"/>
      <c r="D59" s="13"/>
      <c r="E59" s="13"/>
      <c r="F59" s="15"/>
      <c r="G59" s="5">
        <f t="shared" si="0"/>
        <v>0</v>
      </c>
      <c r="H59" s="6">
        <f t="shared" si="1"/>
        <v>0</v>
      </c>
      <c r="I59" s="13"/>
    </row>
    <row r="60" spans="1:9" hidden="1" x14ac:dyDescent="0.35">
      <c r="A60" s="4">
        <f t="shared" si="2"/>
        <v>54</v>
      </c>
      <c r="B60" s="13"/>
      <c r="C60" s="14"/>
      <c r="D60" s="13"/>
      <c r="E60" s="13"/>
      <c r="F60" s="15"/>
      <c r="G60" s="5">
        <f t="shared" si="0"/>
        <v>0</v>
      </c>
      <c r="H60" s="6">
        <f t="shared" si="1"/>
        <v>0</v>
      </c>
      <c r="I60" s="13"/>
    </row>
    <row r="61" spans="1:9" hidden="1" x14ac:dyDescent="0.35">
      <c r="A61" s="4">
        <f t="shared" si="2"/>
        <v>55</v>
      </c>
      <c r="B61" s="13"/>
      <c r="C61" s="14"/>
      <c r="D61" s="13"/>
      <c r="E61" s="13"/>
      <c r="F61" s="15"/>
      <c r="G61" s="5">
        <f t="shared" si="0"/>
        <v>0</v>
      </c>
      <c r="H61" s="6">
        <f t="shared" si="1"/>
        <v>0</v>
      </c>
      <c r="I61" s="13"/>
    </row>
    <row r="62" spans="1:9" hidden="1" x14ac:dyDescent="0.35">
      <c r="A62" s="4">
        <f t="shared" si="2"/>
        <v>56</v>
      </c>
      <c r="B62" s="13"/>
      <c r="C62" s="14"/>
      <c r="D62" s="13"/>
      <c r="E62" s="13"/>
      <c r="F62" s="15"/>
      <c r="G62" s="5">
        <f t="shared" si="0"/>
        <v>0</v>
      </c>
      <c r="H62" s="6">
        <f t="shared" si="1"/>
        <v>0</v>
      </c>
      <c r="I62" s="13"/>
    </row>
    <row r="63" spans="1:9" hidden="1" x14ac:dyDescent="0.35">
      <c r="A63" s="4">
        <f t="shared" si="2"/>
        <v>57</v>
      </c>
      <c r="B63" s="13"/>
      <c r="C63" s="14"/>
      <c r="D63" s="13"/>
      <c r="E63" s="13"/>
      <c r="F63" s="15"/>
      <c r="G63" s="5">
        <f t="shared" si="0"/>
        <v>0</v>
      </c>
      <c r="H63" s="6">
        <f t="shared" si="1"/>
        <v>0</v>
      </c>
      <c r="I63" s="13"/>
    </row>
    <row r="64" spans="1:9" hidden="1" x14ac:dyDescent="0.35">
      <c r="A64" s="4">
        <f t="shared" si="2"/>
        <v>58</v>
      </c>
      <c r="B64" s="13"/>
      <c r="C64" s="14"/>
      <c r="D64" s="13"/>
      <c r="E64" s="13"/>
      <c r="F64" s="15"/>
      <c r="G64" s="5">
        <f t="shared" si="0"/>
        <v>0</v>
      </c>
      <c r="H64" s="6">
        <f t="shared" si="1"/>
        <v>0</v>
      </c>
      <c r="I64" s="13"/>
    </row>
    <row r="65" spans="1:9" hidden="1" x14ac:dyDescent="0.35">
      <c r="A65" s="4">
        <f t="shared" si="2"/>
        <v>59</v>
      </c>
      <c r="B65" s="13"/>
      <c r="C65" s="14"/>
      <c r="D65" s="13"/>
      <c r="E65" s="13"/>
      <c r="F65" s="15"/>
      <c r="G65" s="5">
        <f t="shared" si="0"/>
        <v>0</v>
      </c>
      <c r="H65" s="6">
        <f t="shared" si="1"/>
        <v>0</v>
      </c>
      <c r="I65" s="13"/>
    </row>
    <row r="66" spans="1:9" hidden="1" x14ac:dyDescent="0.35">
      <c r="A66" s="4">
        <f t="shared" si="2"/>
        <v>60</v>
      </c>
      <c r="B66" s="13"/>
      <c r="C66" s="14"/>
      <c r="D66" s="13"/>
      <c r="E66" s="13"/>
      <c r="F66" s="15"/>
      <c r="G66" s="5">
        <f t="shared" si="0"/>
        <v>0</v>
      </c>
      <c r="H66" s="6">
        <f t="shared" si="1"/>
        <v>0</v>
      </c>
      <c r="I66" s="13"/>
    </row>
    <row r="67" spans="1:9" hidden="1" x14ac:dyDescent="0.35">
      <c r="A67" s="4">
        <f t="shared" si="2"/>
        <v>61</v>
      </c>
      <c r="B67" s="13"/>
      <c r="C67" s="14"/>
      <c r="D67" s="13"/>
      <c r="E67" s="13"/>
      <c r="F67" s="15"/>
      <c r="G67" s="5">
        <f t="shared" si="0"/>
        <v>0</v>
      </c>
      <c r="H67" s="6">
        <f t="shared" si="1"/>
        <v>0</v>
      </c>
      <c r="I67" s="13"/>
    </row>
    <row r="68" spans="1:9" hidden="1" x14ac:dyDescent="0.35">
      <c r="A68" s="4">
        <f t="shared" si="2"/>
        <v>62</v>
      </c>
      <c r="B68" s="13"/>
      <c r="C68" s="14"/>
      <c r="D68" s="13"/>
      <c r="E68" s="13"/>
      <c r="F68" s="15"/>
      <c r="G68" s="5">
        <f t="shared" si="0"/>
        <v>0</v>
      </c>
      <c r="H68" s="6">
        <f t="shared" si="1"/>
        <v>0</v>
      </c>
      <c r="I68" s="13"/>
    </row>
    <row r="69" spans="1:9" hidden="1" x14ac:dyDescent="0.35">
      <c r="A69" s="4">
        <f t="shared" si="2"/>
        <v>63</v>
      </c>
      <c r="B69" s="13"/>
      <c r="C69" s="14"/>
      <c r="D69" s="13"/>
      <c r="E69" s="13"/>
      <c r="F69" s="15"/>
      <c r="G69" s="5">
        <f t="shared" si="0"/>
        <v>0</v>
      </c>
      <c r="H69" s="6">
        <f t="shared" si="1"/>
        <v>0</v>
      </c>
      <c r="I69" s="13"/>
    </row>
    <row r="70" spans="1:9" hidden="1" x14ac:dyDescent="0.35">
      <c r="A70" s="4">
        <f t="shared" si="2"/>
        <v>64</v>
      </c>
      <c r="B70" s="13"/>
      <c r="C70" s="14"/>
      <c r="D70" s="13"/>
      <c r="E70" s="13"/>
      <c r="F70" s="15"/>
      <c r="G70" s="5">
        <f t="shared" si="0"/>
        <v>0</v>
      </c>
      <c r="H70" s="6">
        <f t="shared" si="1"/>
        <v>0</v>
      </c>
      <c r="I70" s="13"/>
    </row>
    <row r="71" spans="1:9" hidden="1" x14ac:dyDescent="0.35">
      <c r="A71" s="4">
        <f t="shared" si="2"/>
        <v>65</v>
      </c>
      <c r="B71" s="13"/>
      <c r="C71" s="14"/>
      <c r="D71" s="13"/>
      <c r="E71" s="13"/>
      <c r="F71" s="15"/>
      <c r="G71" s="5">
        <f t="shared" si="0"/>
        <v>0</v>
      </c>
      <c r="H71" s="6">
        <f t="shared" si="1"/>
        <v>0</v>
      </c>
      <c r="I71" s="13"/>
    </row>
    <row r="72" spans="1:9" hidden="1" x14ac:dyDescent="0.35">
      <c r="A72" s="4">
        <f t="shared" si="2"/>
        <v>66</v>
      </c>
      <c r="B72" s="13"/>
      <c r="C72" s="14"/>
      <c r="D72" s="13"/>
      <c r="E72" s="13"/>
      <c r="F72" s="15"/>
      <c r="G72" s="5">
        <f t="shared" ref="G72:G100" si="3">IF(D72="LS",F72,E72*F72)</f>
        <v>0</v>
      </c>
      <c r="H72" s="6">
        <f t="shared" ref="H72:H100" si="4">IF(ISERROR(TRUE),"",(G72/SUM($G$7:$G$31)))</f>
        <v>0</v>
      </c>
      <c r="I72" s="13"/>
    </row>
    <row r="73" spans="1:9" hidden="1" x14ac:dyDescent="0.35">
      <c r="A73" s="4">
        <f t="shared" ref="A73:A100" si="5">A72+1</f>
        <v>67</v>
      </c>
      <c r="B73" s="13"/>
      <c r="C73" s="14"/>
      <c r="D73" s="13"/>
      <c r="E73" s="13"/>
      <c r="F73" s="15"/>
      <c r="G73" s="5">
        <f t="shared" si="3"/>
        <v>0</v>
      </c>
      <c r="H73" s="6">
        <f t="shared" si="4"/>
        <v>0</v>
      </c>
      <c r="I73" s="13"/>
    </row>
    <row r="74" spans="1:9" hidden="1" x14ac:dyDescent="0.35">
      <c r="A74" s="4">
        <f t="shared" si="5"/>
        <v>68</v>
      </c>
      <c r="B74" s="13"/>
      <c r="C74" s="14"/>
      <c r="D74" s="13"/>
      <c r="E74" s="13"/>
      <c r="F74" s="15"/>
      <c r="G74" s="5">
        <f t="shared" si="3"/>
        <v>0</v>
      </c>
      <c r="H74" s="6">
        <f t="shared" si="4"/>
        <v>0</v>
      </c>
      <c r="I74" s="13"/>
    </row>
    <row r="75" spans="1:9" hidden="1" x14ac:dyDescent="0.35">
      <c r="A75" s="4">
        <f t="shared" si="5"/>
        <v>69</v>
      </c>
      <c r="B75" s="13"/>
      <c r="C75" s="14"/>
      <c r="D75" s="13"/>
      <c r="E75" s="13"/>
      <c r="F75" s="15"/>
      <c r="G75" s="5">
        <f t="shared" si="3"/>
        <v>0</v>
      </c>
      <c r="H75" s="6">
        <f t="shared" si="4"/>
        <v>0</v>
      </c>
      <c r="I75" s="13"/>
    </row>
    <row r="76" spans="1:9" hidden="1" x14ac:dyDescent="0.35">
      <c r="A76" s="4">
        <f t="shared" si="5"/>
        <v>70</v>
      </c>
      <c r="B76" s="13"/>
      <c r="C76" s="14"/>
      <c r="D76" s="13"/>
      <c r="E76" s="13"/>
      <c r="F76" s="15"/>
      <c r="G76" s="5">
        <f t="shared" si="3"/>
        <v>0</v>
      </c>
      <c r="H76" s="6">
        <f t="shared" si="4"/>
        <v>0</v>
      </c>
      <c r="I76" s="13"/>
    </row>
    <row r="77" spans="1:9" hidden="1" x14ac:dyDescent="0.35">
      <c r="A77" s="4">
        <f t="shared" si="5"/>
        <v>71</v>
      </c>
      <c r="B77" s="13"/>
      <c r="C77" s="14"/>
      <c r="D77" s="13"/>
      <c r="E77" s="13"/>
      <c r="F77" s="15"/>
      <c r="G77" s="5">
        <f t="shared" si="3"/>
        <v>0</v>
      </c>
      <c r="H77" s="6">
        <f t="shared" si="4"/>
        <v>0</v>
      </c>
      <c r="I77" s="13"/>
    </row>
    <row r="78" spans="1:9" hidden="1" x14ac:dyDescent="0.35">
      <c r="A78" s="4">
        <f t="shared" si="5"/>
        <v>72</v>
      </c>
      <c r="B78" s="13"/>
      <c r="C78" s="14"/>
      <c r="D78" s="13"/>
      <c r="E78" s="13"/>
      <c r="F78" s="15"/>
      <c r="G78" s="5">
        <f t="shared" si="3"/>
        <v>0</v>
      </c>
      <c r="H78" s="6">
        <f t="shared" si="4"/>
        <v>0</v>
      </c>
      <c r="I78" s="13"/>
    </row>
    <row r="79" spans="1:9" hidden="1" x14ac:dyDescent="0.35">
      <c r="A79" s="4">
        <f t="shared" si="5"/>
        <v>73</v>
      </c>
      <c r="B79" s="13"/>
      <c r="C79" s="14"/>
      <c r="D79" s="13"/>
      <c r="E79" s="13"/>
      <c r="F79" s="15"/>
      <c r="G79" s="5">
        <f t="shared" si="3"/>
        <v>0</v>
      </c>
      <c r="H79" s="6">
        <f t="shared" si="4"/>
        <v>0</v>
      </c>
      <c r="I79" s="13"/>
    </row>
    <row r="80" spans="1:9" hidden="1" x14ac:dyDescent="0.35">
      <c r="A80" s="4">
        <f t="shared" si="5"/>
        <v>74</v>
      </c>
      <c r="B80" s="13"/>
      <c r="C80" s="14"/>
      <c r="D80" s="13"/>
      <c r="E80" s="13"/>
      <c r="F80" s="15"/>
      <c r="G80" s="5">
        <f t="shared" si="3"/>
        <v>0</v>
      </c>
      <c r="H80" s="6">
        <f t="shared" si="4"/>
        <v>0</v>
      </c>
      <c r="I80" s="13"/>
    </row>
    <row r="81" spans="1:9" hidden="1" x14ac:dyDescent="0.35">
      <c r="A81" s="4">
        <f t="shared" si="5"/>
        <v>75</v>
      </c>
      <c r="B81" s="13"/>
      <c r="C81" s="14"/>
      <c r="D81" s="13"/>
      <c r="E81" s="13"/>
      <c r="F81" s="15"/>
      <c r="G81" s="5">
        <f t="shared" si="3"/>
        <v>0</v>
      </c>
      <c r="H81" s="6">
        <f t="shared" si="4"/>
        <v>0</v>
      </c>
      <c r="I81" s="13"/>
    </row>
    <row r="82" spans="1:9" hidden="1" x14ac:dyDescent="0.35">
      <c r="A82" s="4">
        <f t="shared" si="5"/>
        <v>76</v>
      </c>
      <c r="B82" s="13"/>
      <c r="C82" s="14"/>
      <c r="D82" s="13"/>
      <c r="E82" s="13"/>
      <c r="F82" s="15"/>
      <c r="G82" s="5">
        <f t="shared" si="3"/>
        <v>0</v>
      </c>
      <c r="H82" s="6">
        <f t="shared" si="4"/>
        <v>0</v>
      </c>
      <c r="I82" s="13"/>
    </row>
    <row r="83" spans="1:9" hidden="1" x14ac:dyDescent="0.35">
      <c r="A83" s="4">
        <f t="shared" si="5"/>
        <v>77</v>
      </c>
      <c r="B83" s="13"/>
      <c r="C83" s="14"/>
      <c r="D83" s="13"/>
      <c r="E83" s="13"/>
      <c r="F83" s="15"/>
      <c r="G83" s="5">
        <f t="shared" si="3"/>
        <v>0</v>
      </c>
      <c r="H83" s="6">
        <f t="shared" si="4"/>
        <v>0</v>
      </c>
      <c r="I83" s="13"/>
    </row>
    <row r="84" spans="1:9" hidden="1" x14ac:dyDescent="0.35">
      <c r="A84" s="4">
        <f t="shared" si="5"/>
        <v>78</v>
      </c>
      <c r="B84" s="13"/>
      <c r="C84" s="14"/>
      <c r="D84" s="13"/>
      <c r="E84" s="13"/>
      <c r="F84" s="15"/>
      <c r="G84" s="5">
        <f t="shared" si="3"/>
        <v>0</v>
      </c>
      <c r="H84" s="6">
        <f t="shared" si="4"/>
        <v>0</v>
      </c>
      <c r="I84" s="13"/>
    </row>
    <row r="85" spans="1:9" hidden="1" x14ac:dyDescent="0.35">
      <c r="A85" s="4">
        <f t="shared" si="5"/>
        <v>79</v>
      </c>
      <c r="B85" s="13"/>
      <c r="C85" s="14"/>
      <c r="D85" s="13"/>
      <c r="E85" s="13"/>
      <c r="F85" s="15"/>
      <c r="G85" s="5">
        <f t="shared" si="3"/>
        <v>0</v>
      </c>
      <c r="H85" s="6">
        <f t="shared" si="4"/>
        <v>0</v>
      </c>
      <c r="I85" s="13"/>
    </row>
    <row r="86" spans="1:9" hidden="1" x14ac:dyDescent="0.35">
      <c r="A86" s="4">
        <f t="shared" si="5"/>
        <v>80</v>
      </c>
      <c r="B86" s="13"/>
      <c r="C86" s="14"/>
      <c r="D86" s="13"/>
      <c r="E86" s="13"/>
      <c r="F86" s="15"/>
      <c r="G86" s="5">
        <f t="shared" si="3"/>
        <v>0</v>
      </c>
      <c r="H86" s="6">
        <f t="shared" si="4"/>
        <v>0</v>
      </c>
      <c r="I86" s="13"/>
    </row>
    <row r="87" spans="1:9" hidden="1" x14ac:dyDescent="0.35">
      <c r="A87" s="4">
        <f t="shared" si="5"/>
        <v>81</v>
      </c>
      <c r="B87" s="13"/>
      <c r="C87" s="14"/>
      <c r="D87" s="13"/>
      <c r="E87" s="13"/>
      <c r="F87" s="15"/>
      <c r="G87" s="5">
        <f t="shared" si="3"/>
        <v>0</v>
      </c>
      <c r="H87" s="6">
        <f t="shared" si="4"/>
        <v>0</v>
      </c>
      <c r="I87" s="13"/>
    </row>
    <row r="88" spans="1:9" hidden="1" x14ac:dyDescent="0.35">
      <c r="A88" s="4">
        <f t="shared" si="5"/>
        <v>82</v>
      </c>
      <c r="B88" s="13"/>
      <c r="C88" s="14"/>
      <c r="D88" s="13"/>
      <c r="E88" s="13"/>
      <c r="F88" s="15"/>
      <c r="G88" s="5">
        <f t="shared" si="3"/>
        <v>0</v>
      </c>
      <c r="H88" s="6">
        <f t="shared" si="4"/>
        <v>0</v>
      </c>
      <c r="I88" s="13"/>
    </row>
    <row r="89" spans="1:9" hidden="1" x14ac:dyDescent="0.35">
      <c r="A89" s="4">
        <f t="shared" si="5"/>
        <v>83</v>
      </c>
      <c r="B89" s="13"/>
      <c r="C89" s="14"/>
      <c r="D89" s="13"/>
      <c r="E89" s="13"/>
      <c r="F89" s="15"/>
      <c r="G89" s="5">
        <f t="shared" si="3"/>
        <v>0</v>
      </c>
      <c r="H89" s="6">
        <f t="shared" si="4"/>
        <v>0</v>
      </c>
      <c r="I89" s="13"/>
    </row>
    <row r="90" spans="1:9" hidden="1" x14ac:dyDescent="0.35">
      <c r="A90" s="4">
        <f t="shared" si="5"/>
        <v>84</v>
      </c>
      <c r="B90" s="13"/>
      <c r="C90" s="14"/>
      <c r="D90" s="13"/>
      <c r="E90" s="13"/>
      <c r="F90" s="15"/>
      <c r="G90" s="5">
        <f t="shared" si="3"/>
        <v>0</v>
      </c>
      <c r="H90" s="6">
        <f t="shared" si="4"/>
        <v>0</v>
      </c>
      <c r="I90" s="13"/>
    </row>
    <row r="91" spans="1:9" hidden="1" x14ac:dyDescent="0.35">
      <c r="A91" s="4">
        <f t="shared" si="5"/>
        <v>85</v>
      </c>
      <c r="B91" s="13"/>
      <c r="C91" s="14"/>
      <c r="D91" s="13"/>
      <c r="E91" s="13"/>
      <c r="F91" s="15"/>
      <c r="G91" s="5">
        <f t="shared" si="3"/>
        <v>0</v>
      </c>
      <c r="H91" s="6">
        <f t="shared" si="4"/>
        <v>0</v>
      </c>
      <c r="I91" s="13"/>
    </row>
    <row r="92" spans="1:9" hidden="1" x14ac:dyDescent="0.35">
      <c r="A92" s="4">
        <f t="shared" si="5"/>
        <v>86</v>
      </c>
      <c r="B92" s="13"/>
      <c r="C92" s="14"/>
      <c r="D92" s="13"/>
      <c r="E92" s="13"/>
      <c r="F92" s="15"/>
      <c r="G92" s="5">
        <f t="shared" si="3"/>
        <v>0</v>
      </c>
      <c r="H92" s="6">
        <f t="shared" si="4"/>
        <v>0</v>
      </c>
      <c r="I92" s="13"/>
    </row>
    <row r="93" spans="1:9" hidden="1" x14ac:dyDescent="0.35">
      <c r="A93" s="4">
        <f t="shared" si="5"/>
        <v>87</v>
      </c>
      <c r="B93" s="13"/>
      <c r="C93" s="14"/>
      <c r="D93" s="13"/>
      <c r="E93" s="13"/>
      <c r="F93" s="15"/>
      <c r="G93" s="5">
        <f t="shared" si="3"/>
        <v>0</v>
      </c>
      <c r="H93" s="6">
        <f t="shared" si="4"/>
        <v>0</v>
      </c>
      <c r="I93" s="13"/>
    </row>
    <row r="94" spans="1:9" hidden="1" x14ac:dyDescent="0.35">
      <c r="A94" s="4">
        <f t="shared" si="5"/>
        <v>88</v>
      </c>
      <c r="B94" s="13"/>
      <c r="C94" s="14"/>
      <c r="D94" s="13"/>
      <c r="E94" s="13"/>
      <c r="F94" s="15"/>
      <c r="G94" s="5">
        <f t="shared" si="3"/>
        <v>0</v>
      </c>
      <c r="H94" s="6">
        <f t="shared" si="4"/>
        <v>0</v>
      </c>
      <c r="I94" s="13"/>
    </row>
    <row r="95" spans="1:9" hidden="1" x14ac:dyDescent="0.35">
      <c r="A95" s="4">
        <f t="shared" si="5"/>
        <v>89</v>
      </c>
      <c r="B95" s="13"/>
      <c r="C95" s="14"/>
      <c r="D95" s="13"/>
      <c r="E95" s="13"/>
      <c r="F95" s="15"/>
      <c r="G95" s="5">
        <f t="shared" si="3"/>
        <v>0</v>
      </c>
      <c r="H95" s="6">
        <f t="shared" si="4"/>
        <v>0</v>
      </c>
      <c r="I95" s="13"/>
    </row>
    <row r="96" spans="1:9" hidden="1" x14ac:dyDescent="0.35">
      <c r="A96" s="4">
        <f t="shared" si="5"/>
        <v>90</v>
      </c>
      <c r="B96" s="13"/>
      <c r="C96" s="14"/>
      <c r="D96" s="13"/>
      <c r="E96" s="13"/>
      <c r="F96" s="15"/>
      <c r="G96" s="5">
        <f t="shared" si="3"/>
        <v>0</v>
      </c>
      <c r="H96" s="6">
        <f t="shared" si="4"/>
        <v>0</v>
      </c>
      <c r="I96" s="13"/>
    </row>
    <row r="97" spans="1:9" hidden="1" x14ac:dyDescent="0.35">
      <c r="A97" s="4">
        <f t="shared" si="5"/>
        <v>91</v>
      </c>
      <c r="B97" s="13"/>
      <c r="C97" s="14"/>
      <c r="D97" s="13"/>
      <c r="E97" s="13"/>
      <c r="F97" s="15"/>
      <c r="G97" s="5">
        <f t="shared" si="3"/>
        <v>0</v>
      </c>
      <c r="H97" s="6">
        <f t="shared" si="4"/>
        <v>0</v>
      </c>
      <c r="I97" s="13"/>
    </row>
    <row r="98" spans="1:9" hidden="1" x14ac:dyDescent="0.35">
      <c r="A98" s="4">
        <f t="shared" si="5"/>
        <v>92</v>
      </c>
      <c r="B98" s="13"/>
      <c r="C98" s="14"/>
      <c r="D98" s="13"/>
      <c r="E98" s="13"/>
      <c r="F98" s="15"/>
      <c r="G98" s="5">
        <f t="shared" si="3"/>
        <v>0</v>
      </c>
      <c r="H98" s="6">
        <f t="shared" si="4"/>
        <v>0</v>
      </c>
      <c r="I98" s="13"/>
    </row>
    <row r="99" spans="1:9" hidden="1" x14ac:dyDescent="0.35">
      <c r="A99" s="4">
        <f t="shared" si="5"/>
        <v>93</v>
      </c>
      <c r="B99" s="13"/>
      <c r="C99" s="14"/>
      <c r="D99" s="13"/>
      <c r="E99" s="13"/>
      <c r="F99" s="15"/>
      <c r="G99" s="5">
        <f t="shared" si="3"/>
        <v>0</v>
      </c>
      <c r="H99" s="6">
        <f t="shared" si="4"/>
        <v>0</v>
      </c>
      <c r="I99" s="13"/>
    </row>
    <row r="100" spans="1:9" hidden="1" x14ac:dyDescent="0.35">
      <c r="A100" s="4">
        <f t="shared" si="5"/>
        <v>94</v>
      </c>
      <c r="B100" s="13"/>
      <c r="C100" s="14" t="s">
        <v>32</v>
      </c>
      <c r="D100" s="13"/>
      <c r="E100" s="13"/>
      <c r="F100" s="15"/>
      <c r="G100" s="5">
        <f t="shared" si="3"/>
        <v>0</v>
      </c>
      <c r="H100" s="6">
        <f t="shared" si="4"/>
        <v>0</v>
      </c>
      <c r="I100" s="13"/>
    </row>
  </sheetData>
  <sheetProtection sheet="1" objects="1" scenarios="1"/>
  <mergeCells count="7">
    <mergeCell ref="A5:B5"/>
    <mergeCell ref="C1:G1"/>
    <mergeCell ref="A1:B1"/>
    <mergeCell ref="D4:E4"/>
    <mergeCell ref="A3:I3"/>
    <mergeCell ref="H1:I1"/>
    <mergeCell ref="A4:B4"/>
  </mergeCells>
  <conditionalFormatting sqref="B7:I100">
    <cfRule type="containsBlanks" dxfId="3" priority="3">
      <formula>LEN(TRIM(B7))=0</formula>
    </cfRule>
  </conditionalFormatting>
  <conditionalFormatting sqref="C4:C5">
    <cfRule type="containsBlanks" dxfId="2" priority="4">
      <formula>LEN(TRIM(C4))=0</formula>
    </cfRule>
  </conditionalFormatting>
  <conditionalFormatting sqref="F4">
    <cfRule type="containsBlanks" dxfId="1" priority="2">
      <formula>LEN(TRIM(F4))=0</formula>
    </cfRule>
  </conditionalFormatting>
  <conditionalFormatting sqref="I5">
    <cfRule type="cellIs" dxfId="0" priority="1" operator="equal">
      <formula>"95% Exceeded"</formula>
    </cfRule>
  </conditionalFormatting>
  <pageMargins left="0.25" right="0.25" top="0.75" bottom="0.75" header="0.3" footer="0.3"/>
  <pageSetup scale="69" orientation="portrait" r:id="rId1"/>
  <headerFooter>
    <oddFooter xml:space="preserve">&amp;CEffective 10.17.2024
</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5968A6C-3C6B-40C7-B81E-C6951D854955}">
          <x14:formula1>
            <xm:f>UOM!$A$2:$A$6</xm:f>
          </x14:formula1>
          <xm:sqref>D7:D100</xm:sqref>
        </x14:dataValidation>
        <x14:dataValidation type="list" allowBlank="1" showInputMessage="1" showErrorMessage="1" xr:uid="{2BACE5E5-97CC-4728-AED4-35635A3D720F}">
          <x14:formula1>
            <xm:f>UOM!$C$2:$C$31</xm:f>
          </x14:formula1>
          <xm:sqref>F4</xm:sqref>
        </x14:dataValidation>
        <x14:dataValidation type="list" allowBlank="1" showInputMessage="1" showErrorMessage="1" xr:uid="{27485D6A-ADC2-4DA9-BA0B-352690013416}">
          <x14:formula1>
            <xm:f>UOM!$B$2:$B$5</xm:f>
          </x14:formula1>
          <xm:sqref>I7:I100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29533-4219-4B69-9B49-ADDEBE47E86D}">
  <dimension ref="A1:D126"/>
  <sheetViews>
    <sheetView workbookViewId="0">
      <selection activeCell="B84" sqref="B84"/>
    </sheetView>
  </sheetViews>
  <sheetFormatPr defaultRowHeight="14.5" x14ac:dyDescent="0.35"/>
  <cols>
    <col min="1" max="2" width="50.54296875" style="29" customWidth="1"/>
    <col min="3" max="3" width="50.54296875" style="28" customWidth="1"/>
    <col min="4" max="4" width="74.453125" style="28" bestFit="1" customWidth="1"/>
    <col min="5" max="16384" width="8.7265625" style="28"/>
  </cols>
  <sheetData>
    <row r="1" spans="1:4" s="25" customFormat="1" ht="47" customHeight="1" x14ac:dyDescent="0.35">
      <c r="A1" s="24" t="s">
        <v>158</v>
      </c>
      <c r="B1" s="24" t="s">
        <v>159</v>
      </c>
      <c r="C1" s="24" t="s">
        <v>252</v>
      </c>
      <c r="D1" s="25" t="s">
        <v>253</v>
      </c>
    </row>
    <row r="2" spans="1:4" x14ac:dyDescent="0.35">
      <c r="A2" s="26" t="s">
        <v>35</v>
      </c>
      <c r="B2" s="26" t="s">
        <v>160</v>
      </c>
      <c r="C2" s="27" t="s">
        <v>245</v>
      </c>
    </row>
    <row r="3" spans="1:4" x14ac:dyDescent="0.35">
      <c r="A3" s="26" t="s">
        <v>36</v>
      </c>
      <c r="B3" s="26" t="s">
        <v>161</v>
      </c>
      <c r="C3" s="27" t="s">
        <v>246</v>
      </c>
    </row>
    <row r="4" spans="1:4" x14ac:dyDescent="0.35">
      <c r="A4" s="26" t="s">
        <v>37</v>
      </c>
      <c r="B4" s="26" t="s">
        <v>162</v>
      </c>
      <c r="C4" s="27" t="s">
        <v>247</v>
      </c>
    </row>
    <row r="5" spans="1:4" x14ac:dyDescent="0.35">
      <c r="A5" s="26" t="s">
        <v>38</v>
      </c>
      <c r="B5" s="26" t="s">
        <v>163</v>
      </c>
      <c r="C5" s="27" t="s">
        <v>248</v>
      </c>
    </row>
    <row r="6" spans="1:4" x14ac:dyDescent="0.35">
      <c r="A6" s="26" t="s">
        <v>39</v>
      </c>
      <c r="B6" s="26" t="s">
        <v>164</v>
      </c>
      <c r="C6" s="27" t="s">
        <v>249</v>
      </c>
    </row>
    <row r="7" spans="1:4" x14ac:dyDescent="0.35">
      <c r="A7" s="26" t="s">
        <v>40</v>
      </c>
      <c r="B7" s="26" t="s">
        <v>165</v>
      </c>
      <c r="C7" s="27" t="s">
        <v>250</v>
      </c>
    </row>
    <row r="8" spans="1:4" x14ac:dyDescent="0.35">
      <c r="A8" s="26" t="s">
        <v>41</v>
      </c>
      <c r="B8" s="26" t="s">
        <v>166</v>
      </c>
      <c r="C8" s="27" t="s">
        <v>251</v>
      </c>
    </row>
    <row r="9" spans="1:4" ht="29" x14ac:dyDescent="0.35">
      <c r="A9" s="26" t="s">
        <v>42</v>
      </c>
      <c r="B9" s="30" t="s">
        <v>167</v>
      </c>
    </row>
    <row r="10" spans="1:4" x14ac:dyDescent="0.35">
      <c r="A10" s="26" t="s">
        <v>43</v>
      </c>
      <c r="B10" s="30" t="s">
        <v>168</v>
      </c>
    </row>
    <row r="11" spans="1:4" x14ac:dyDescent="0.35">
      <c r="A11" s="26" t="s">
        <v>44</v>
      </c>
      <c r="B11" s="30" t="s">
        <v>169</v>
      </c>
    </row>
    <row r="12" spans="1:4" x14ac:dyDescent="0.35">
      <c r="A12" s="26" t="s">
        <v>45</v>
      </c>
      <c r="B12" s="30" t="s">
        <v>170</v>
      </c>
    </row>
    <row r="13" spans="1:4" x14ac:dyDescent="0.35">
      <c r="A13" s="26" t="s">
        <v>46</v>
      </c>
      <c r="B13" s="30" t="s">
        <v>171</v>
      </c>
    </row>
    <row r="14" spans="1:4" x14ac:dyDescent="0.35">
      <c r="A14" s="26" t="s">
        <v>47</v>
      </c>
      <c r="B14" s="30" t="s">
        <v>172</v>
      </c>
    </row>
    <row r="15" spans="1:4" x14ac:dyDescent="0.35">
      <c r="A15" s="26" t="s">
        <v>48</v>
      </c>
      <c r="B15" s="30" t="s">
        <v>173</v>
      </c>
    </row>
    <row r="16" spans="1:4" x14ac:dyDescent="0.35">
      <c r="A16" s="26" t="s">
        <v>49</v>
      </c>
      <c r="B16" s="30" t="s">
        <v>174</v>
      </c>
    </row>
    <row r="17" spans="1:2" x14ac:dyDescent="0.35">
      <c r="A17" s="26" t="s">
        <v>50</v>
      </c>
      <c r="B17" s="30" t="s">
        <v>175</v>
      </c>
    </row>
    <row r="18" spans="1:2" x14ac:dyDescent="0.35">
      <c r="A18" s="26" t="s">
        <v>51</v>
      </c>
      <c r="B18" s="30" t="s">
        <v>176</v>
      </c>
    </row>
    <row r="19" spans="1:2" x14ac:dyDescent="0.35">
      <c r="A19" s="26" t="s">
        <v>52</v>
      </c>
      <c r="B19" s="30" t="s">
        <v>177</v>
      </c>
    </row>
    <row r="20" spans="1:2" x14ac:dyDescent="0.35">
      <c r="A20" s="26" t="s">
        <v>53</v>
      </c>
      <c r="B20" s="30" t="s">
        <v>178</v>
      </c>
    </row>
    <row r="21" spans="1:2" x14ac:dyDescent="0.35">
      <c r="A21" s="26" t="s">
        <v>54</v>
      </c>
      <c r="B21" s="30" t="s">
        <v>179</v>
      </c>
    </row>
    <row r="22" spans="1:2" x14ac:dyDescent="0.35">
      <c r="A22" s="26" t="s">
        <v>55</v>
      </c>
      <c r="B22" s="30" t="s">
        <v>180</v>
      </c>
    </row>
    <row r="23" spans="1:2" ht="29" x14ac:dyDescent="0.35">
      <c r="A23" s="26" t="s">
        <v>56</v>
      </c>
      <c r="B23" s="30" t="s">
        <v>181</v>
      </c>
    </row>
    <row r="24" spans="1:2" ht="29" x14ac:dyDescent="0.35">
      <c r="A24" s="26" t="s">
        <v>57</v>
      </c>
      <c r="B24" s="30" t="s">
        <v>182</v>
      </c>
    </row>
    <row r="25" spans="1:2" x14ac:dyDescent="0.35">
      <c r="A25" s="26" t="s">
        <v>58</v>
      </c>
      <c r="B25" s="30" t="s">
        <v>183</v>
      </c>
    </row>
    <row r="26" spans="1:2" x14ac:dyDescent="0.35">
      <c r="A26" s="26" t="s">
        <v>59</v>
      </c>
      <c r="B26" s="30" t="s">
        <v>184</v>
      </c>
    </row>
    <row r="27" spans="1:2" x14ac:dyDescent="0.35">
      <c r="A27" s="26" t="s">
        <v>60</v>
      </c>
      <c r="B27" s="30" t="s">
        <v>185</v>
      </c>
    </row>
    <row r="28" spans="1:2" x14ac:dyDescent="0.35">
      <c r="A28" s="26" t="s">
        <v>61</v>
      </c>
      <c r="B28" s="30" t="s">
        <v>186</v>
      </c>
    </row>
    <row r="29" spans="1:2" ht="43.5" x14ac:dyDescent="0.35">
      <c r="A29" s="26" t="s">
        <v>62</v>
      </c>
      <c r="B29" s="30" t="s">
        <v>187</v>
      </c>
    </row>
    <row r="30" spans="1:2" x14ac:dyDescent="0.35">
      <c r="A30" s="26" t="s">
        <v>63</v>
      </c>
      <c r="B30" s="30" t="s">
        <v>188</v>
      </c>
    </row>
    <row r="31" spans="1:2" x14ac:dyDescent="0.35">
      <c r="A31" s="26" t="s">
        <v>64</v>
      </c>
      <c r="B31" s="30" t="s">
        <v>189</v>
      </c>
    </row>
    <row r="32" spans="1:2" x14ac:dyDescent="0.35">
      <c r="A32" s="26" t="s">
        <v>65</v>
      </c>
      <c r="B32" s="30" t="s">
        <v>190</v>
      </c>
    </row>
    <row r="33" spans="1:2" ht="29" x14ac:dyDescent="0.35">
      <c r="A33" s="26" t="s">
        <v>66</v>
      </c>
      <c r="B33" s="30" t="s">
        <v>191</v>
      </c>
    </row>
    <row r="34" spans="1:2" x14ac:dyDescent="0.35">
      <c r="A34" s="26" t="s">
        <v>67</v>
      </c>
      <c r="B34" s="30" t="s">
        <v>192</v>
      </c>
    </row>
    <row r="35" spans="1:2" x14ac:dyDescent="0.35">
      <c r="A35" s="26" t="s">
        <v>68</v>
      </c>
      <c r="B35" s="30" t="s">
        <v>193</v>
      </c>
    </row>
    <row r="36" spans="1:2" x14ac:dyDescent="0.35">
      <c r="A36" s="26" t="s">
        <v>69</v>
      </c>
      <c r="B36" s="30" t="s">
        <v>194</v>
      </c>
    </row>
    <row r="37" spans="1:2" x14ac:dyDescent="0.35">
      <c r="A37" s="26" t="s">
        <v>70</v>
      </c>
      <c r="B37" s="30" t="s">
        <v>195</v>
      </c>
    </row>
    <row r="38" spans="1:2" x14ac:dyDescent="0.35">
      <c r="A38" s="26" t="s">
        <v>71</v>
      </c>
      <c r="B38" s="30" t="s">
        <v>196</v>
      </c>
    </row>
    <row r="39" spans="1:2" x14ac:dyDescent="0.35">
      <c r="A39" s="26" t="s">
        <v>72</v>
      </c>
      <c r="B39" s="30" t="s">
        <v>197</v>
      </c>
    </row>
    <row r="40" spans="1:2" x14ac:dyDescent="0.35">
      <c r="A40" s="26" t="s">
        <v>73</v>
      </c>
      <c r="B40" s="30" t="s">
        <v>198</v>
      </c>
    </row>
    <row r="41" spans="1:2" x14ac:dyDescent="0.35">
      <c r="A41" s="26" t="s">
        <v>74</v>
      </c>
      <c r="B41" s="30" t="s">
        <v>199</v>
      </c>
    </row>
    <row r="42" spans="1:2" x14ac:dyDescent="0.35">
      <c r="A42" s="26" t="s">
        <v>34</v>
      </c>
      <c r="B42" s="30" t="s">
        <v>200</v>
      </c>
    </row>
    <row r="43" spans="1:2" x14ac:dyDescent="0.35">
      <c r="A43" s="26" t="s">
        <v>75</v>
      </c>
      <c r="B43" s="30" t="s">
        <v>201</v>
      </c>
    </row>
    <row r="44" spans="1:2" x14ac:dyDescent="0.35">
      <c r="A44" s="26" t="s">
        <v>76</v>
      </c>
      <c r="B44" s="30" t="s">
        <v>202</v>
      </c>
    </row>
    <row r="45" spans="1:2" ht="29" x14ac:dyDescent="0.35">
      <c r="A45" s="26" t="s">
        <v>77</v>
      </c>
      <c r="B45" s="30" t="s">
        <v>203</v>
      </c>
    </row>
    <row r="46" spans="1:2" x14ac:dyDescent="0.35">
      <c r="A46" s="26" t="s">
        <v>78</v>
      </c>
      <c r="B46" s="30" t="s">
        <v>204</v>
      </c>
    </row>
    <row r="47" spans="1:2" x14ac:dyDescent="0.35">
      <c r="A47" s="26" t="s">
        <v>79</v>
      </c>
      <c r="B47" s="30" t="s">
        <v>205</v>
      </c>
    </row>
    <row r="48" spans="1:2" x14ac:dyDescent="0.35">
      <c r="A48" s="26" t="s">
        <v>80</v>
      </c>
      <c r="B48" s="30" t="s">
        <v>206</v>
      </c>
    </row>
    <row r="49" spans="1:2" x14ac:dyDescent="0.35">
      <c r="A49" s="26" t="s">
        <v>81</v>
      </c>
      <c r="B49" s="30" t="s">
        <v>207</v>
      </c>
    </row>
    <row r="50" spans="1:2" x14ac:dyDescent="0.35">
      <c r="A50" s="26" t="s">
        <v>82</v>
      </c>
      <c r="B50" s="30" t="s">
        <v>208</v>
      </c>
    </row>
    <row r="51" spans="1:2" x14ac:dyDescent="0.35">
      <c r="A51" s="26" t="s">
        <v>83</v>
      </c>
      <c r="B51" s="30" t="s">
        <v>209</v>
      </c>
    </row>
    <row r="52" spans="1:2" x14ac:dyDescent="0.35">
      <c r="A52" s="26" t="s">
        <v>84</v>
      </c>
      <c r="B52" s="30" t="s">
        <v>210</v>
      </c>
    </row>
    <row r="53" spans="1:2" x14ac:dyDescent="0.35">
      <c r="A53" s="26" t="s">
        <v>85</v>
      </c>
      <c r="B53" s="30" t="s">
        <v>211</v>
      </c>
    </row>
    <row r="54" spans="1:2" x14ac:dyDescent="0.35">
      <c r="A54" s="26" t="s">
        <v>86</v>
      </c>
      <c r="B54" s="30" t="s">
        <v>212</v>
      </c>
    </row>
    <row r="55" spans="1:2" x14ac:dyDescent="0.35">
      <c r="A55" s="26" t="s">
        <v>87</v>
      </c>
      <c r="B55" s="30" t="s">
        <v>213</v>
      </c>
    </row>
    <row r="56" spans="1:2" ht="29" x14ac:dyDescent="0.35">
      <c r="A56" s="26" t="s">
        <v>88</v>
      </c>
      <c r="B56" s="30" t="s">
        <v>214</v>
      </c>
    </row>
    <row r="57" spans="1:2" x14ac:dyDescent="0.35">
      <c r="A57" s="26" t="s">
        <v>89</v>
      </c>
      <c r="B57" s="30" t="s">
        <v>215</v>
      </c>
    </row>
    <row r="58" spans="1:2" x14ac:dyDescent="0.35">
      <c r="A58" s="26" t="s">
        <v>90</v>
      </c>
      <c r="B58" s="30" t="s">
        <v>216</v>
      </c>
    </row>
    <row r="59" spans="1:2" x14ac:dyDescent="0.35">
      <c r="A59" s="26" t="s">
        <v>91</v>
      </c>
      <c r="B59" s="30" t="s">
        <v>217</v>
      </c>
    </row>
    <row r="60" spans="1:2" x14ac:dyDescent="0.35">
      <c r="A60" s="26" t="s">
        <v>92</v>
      </c>
      <c r="B60" s="30" t="s">
        <v>218</v>
      </c>
    </row>
    <row r="61" spans="1:2" x14ac:dyDescent="0.35">
      <c r="A61" s="26" t="s">
        <v>93</v>
      </c>
      <c r="B61" s="30" t="s">
        <v>219</v>
      </c>
    </row>
    <row r="62" spans="1:2" x14ac:dyDescent="0.35">
      <c r="A62" s="26" t="s">
        <v>94</v>
      </c>
      <c r="B62" s="30" t="s">
        <v>220</v>
      </c>
    </row>
    <row r="63" spans="1:2" x14ac:dyDescent="0.35">
      <c r="A63" s="26" t="s">
        <v>95</v>
      </c>
      <c r="B63" s="30" t="s">
        <v>221</v>
      </c>
    </row>
    <row r="64" spans="1:2" x14ac:dyDescent="0.35">
      <c r="A64" s="26" t="s">
        <v>96</v>
      </c>
      <c r="B64" s="30" t="s">
        <v>222</v>
      </c>
    </row>
    <row r="65" spans="1:2" x14ac:dyDescent="0.35">
      <c r="A65" s="26" t="s">
        <v>97</v>
      </c>
      <c r="B65" s="30" t="s">
        <v>223</v>
      </c>
    </row>
    <row r="66" spans="1:2" x14ac:dyDescent="0.35">
      <c r="A66" s="26" t="s">
        <v>98</v>
      </c>
      <c r="B66" s="30" t="s">
        <v>224</v>
      </c>
    </row>
    <row r="67" spans="1:2" x14ac:dyDescent="0.35">
      <c r="A67" s="26" t="s">
        <v>99</v>
      </c>
      <c r="B67" s="30" t="s">
        <v>225</v>
      </c>
    </row>
    <row r="68" spans="1:2" x14ac:dyDescent="0.35">
      <c r="A68" s="26" t="s">
        <v>20</v>
      </c>
      <c r="B68" s="30" t="s">
        <v>226</v>
      </c>
    </row>
    <row r="69" spans="1:2" x14ac:dyDescent="0.35">
      <c r="A69" s="26" t="s">
        <v>100</v>
      </c>
      <c r="B69" s="30" t="s">
        <v>227</v>
      </c>
    </row>
    <row r="70" spans="1:2" x14ac:dyDescent="0.35">
      <c r="A70" s="26" t="s">
        <v>101</v>
      </c>
      <c r="B70" s="30" t="s">
        <v>228</v>
      </c>
    </row>
    <row r="71" spans="1:2" x14ac:dyDescent="0.35">
      <c r="A71" s="26" t="s">
        <v>102</v>
      </c>
      <c r="B71" s="30" t="s">
        <v>229</v>
      </c>
    </row>
    <row r="72" spans="1:2" x14ac:dyDescent="0.35">
      <c r="A72" s="26" t="s">
        <v>103</v>
      </c>
      <c r="B72" s="30" t="s">
        <v>230</v>
      </c>
    </row>
    <row r="73" spans="1:2" x14ac:dyDescent="0.35">
      <c r="A73" s="26" t="s">
        <v>104</v>
      </c>
      <c r="B73" s="30" t="s">
        <v>231</v>
      </c>
    </row>
    <row r="74" spans="1:2" x14ac:dyDescent="0.35">
      <c r="A74" s="26" t="s">
        <v>105</v>
      </c>
      <c r="B74" s="30" t="s">
        <v>232</v>
      </c>
    </row>
    <row r="75" spans="1:2" x14ac:dyDescent="0.35">
      <c r="A75" s="26" t="s">
        <v>106</v>
      </c>
      <c r="B75" s="30" t="s">
        <v>233</v>
      </c>
    </row>
    <row r="76" spans="1:2" x14ac:dyDescent="0.35">
      <c r="A76" s="26" t="s">
        <v>107</v>
      </c>
      <c r="B76" s="30" t="s">
        <v>234</v>
      </c>
    </row>
    <row r="77" spans="1:2" x14ac:dyDescent="0.35">
      <c r="A77" s="26" t="s">
        <v>108</v>
      </c>
      <c r="B77" s="30" t="s">
        <v>235</v>
      </c>
    </row>
    <row r="78" spans="1:2" x14ac:dyDescent="0.35">
      <c r="A78" s="26" t="s">
        <v>109</v>
      </c>
      <c r="B78" s="30" t="s">
        <v>236</v>
      </c>
    </row>
    <row r="79" spans="1:2" x14ac:dyDescent="0.35">
      <c r="A79" s="26" t="s">
        <v>110</v>
      </c>
      <c r="B79" s="30" t="s">
        <v>237</v>
      </c>
    </row>
    <row r="80" spans="1:2" x14ac:dyDescent="0.35">
      <c r="A80" s="26" t="s">
        <v>111</v>
      </c>
      <c r="B80" s="30" t="s">
        <v>238</v>
      </c>
    </row>
    <row r="81" spans="1:2" x14ac:dyDescent="0.35">
      <c r="A81" s="26" t="s">
        <v>112</v>
      </c>
      <c r="B81" s="30" t="s">
        <v>239</v>
      </c>
    </row>
    <row r="82" spans="1:2" x14ac:dyDescent="0.35">
      <c r="A82" s="26" t="s">
        <v>113</v>
      </c>
      <c r="B82" s="30" t="s">
        <v>240</v>
      </c>
    </row>
    <row r="83" spans="1:2" x14ac:dyDescent="0.35">
      <c r="A83" s="26" t="s">
        <v>114</v>
      </c>
      <c r="B83" s="30" t="s">
        <v>241</v>
      </c>
    </row>
    <row r="84" spans="1:2" ht="29" x14ac:dyDescent="0.35">
      <c r="A84" s="26" t="s">
        <v>115</v>
      </c>
      <c r="B84" s="30" t="s">
        <v>242</v>
      </c>
    </row>
    <row r="85" spans="1:2" x14ac:dyDescent="0.35">
      <c r="A85" s="26" t="s">
        <v>116</v>
      </c>
      <c r="B85" s="30" t="s">
        <v>243</v>
      </c>
    </row>
    <row r="86" spans="1:2" x14ac:dyDescent="0.35">
      <c r="A86" s="26" t="s">
        <v>117</v>
      </c>
      <c r="B86" s="26" t="s">
        <v>244</v>
      </c>
    </row>
    <row r="87" spans="1:2" x14ac:dyDescent="0.35">
      <c r="A87" s="30" t="s">
        <v>118</v>
      </c>
      <c r="B87" s="31"/>
    </row>
    <row r="88" spans="1:2" x14ac:dyDescent="0.35">
      <c r="A88" s="30" t="s">
        <v>119</v>
      </c>
      <c r="B88" s="31"/>
    </row>
    <row r="89" spans="1:2" x14ac:dyDescent="0.35">
      <c r="A89" s="30" t="s">
        <v>120</v>
      </c>
      <c r="B89" s="31"/>
    </row>
    <row r="90" spans="1:2" x14ac:dyDescent="0.35">
      <c r="A90" s="30" t="s">
        <v>121</v>
      </c>
      <c r="B90" s="31"/>
    </row>
    <row r="91" spans="1:2" ht="29" x14ac:dyDescent="0.35">
      <c r="A91" s="30" t="s">
        <v>122</v>
      </c>
      <c r="B91" s="31"/>
    </row>
    <row r="92" spans="1:2" x14ac:dyDescent="0.35">
      <c r="A92" s="30" t="s">
        <v>123</v>
      </c>
      <c r="B92" s="31"/>
    </row>
    <row r="93" spans="1:2" x14ac:dyDescent="0.35">
      <c r="A93" s="30" t="s">
        <v>124</v>
      </c>
      <c r="B93" s="31"/>
    </row>
    <row r="94" spans="1:2" x14ac:dyDescent="0.35">
      <c r="A94" s="30" t="s">
        <v>125</v>
      </c>
      <c r="B94" s="31"/>
    </row>
    <row r="95" spans="1:2" x14ac:dyDescent="0.35">
      <c r="A95" s="30" t="s">
        <v>126</v>
      </c>
      <c r="B95" s="31"/>
    </row>
    <row r="96" spans="1:2" x14ac:dyDescent="0.35">
      <c r="A96" s="30" t="s">
        <v>127</v>
      </c>
      <c r="B96" s="31"/>
    </row>
    <row r="97" spans="1:2" x14ac:dyDescent="0.35">
      <c r="A97" s="30" t="s">
        <v>128</v>
      </c>
      <c r="B97" s="31"/>
    </row>
    <row r="98" spans="1:2" x14ac:dyDescent="0.35">
      <c r="A98" s="30" t="s">
        <v>129</v>
      </c>
      <c r="B98" s="31"/>
    </row>
    <row r="99" spans="1:2" x14ac:dyDescent="0.35">
      <c r="A99" s="30" t="s">
        <v>130</v>
      </c>
      <c r="B99" s="31"/>
    </row>
    <row r="100" spans="1:2" x14ac:dyDescent="0.35">
      <c r="A100" s="30" t="s">
        <v>131</v>
      </c>
      <c r="B100" s="31"/>
    </row>
    <row r="101" spans="1:2" x14ac:dyDescent="0.35">
      <c r="A101" s="30" t="s">
        <v>132</v>
      </c>
      <c r="B101" s="31"/>
    </row>
    <row r="102" spans="1:2" x14ac:dyDescent="0.35">
      <c r="A102" s="30" t="s">
        <v>133</v>
      </c>
      <c r="B102" s="31"/>
    </row>
    <row r="103" spans="1:2" x14ac:dyDescent="0.35">
      <c r="A103" s="30" t="s">
        <v>134</v>
      </c>
      <c r="B103" s="31"/>
    </row>
    <row r="104" spans="1:2" x14ac:dyDescent="0.35">
      <c r="A104" s="30" t="s">
        <v>135</v>
      </c>
      <c r="B104" s="31"/>
    </row>
    <row r="105" spans="1:2" x14ac:dyDescent="0.35">
      <c r="A105" s="30" t="s">
        <v>136</v>
      </c>
      <c r="B105" s="31"/>
    </row>
    <row r="106" spans="1:2" x14ac:dyDescent="0.35">
      <c r="A106" s="30" t="s">
        <v>137</v>
      </c>
      <c r="B106" s="31"/>
    </row>
    <row r="107" spans="1:2" x14ac:dyDescent="0.35">
      <c r="A107" s="30" t="s">
        <v>138</v>
      </c>
      <c r="B107" s="31"/>
    </row>
    <row r="108" spans="1:2" x14ac:dyDescent="0.35">
      <c r="A108" s="30" t="s">
        <v>139</v>
      </c>
      <c r="B108" s="31"/>
    </row>
    <row r="109" spans="1:2" x14ac:dyDescent="0.35">
      <c r="A109" s="30" t="s">
        <v>140</v>
      </c>
      <c r="B109" s="31"/>
    </row>
    <row r="110" spans="1:2" x14ac:dyDescent="0.35">
      <c r="A110" s="30" t="s">
        <v>141</v>
      </c>
      <c r="B110" s="31"/>
    </row>
    <row r="111" spans="1:2" x14ac:dyDescent="0.35">
      <c r="A111" s="30" t="s">
        <v>142</v>
      </c>
      <c r="B111" s="31"/>
    </row>
    <row r="112" spans="1:2" x14ac:dyDescent="0.35">
      <c r="A112" s="30" t="s">
        <v>143</v>
      </c>
      <c r="B112" s="31"/>
    </row>
    <row r="113" spans="1:2" x14ac:dyDescent="0.35">
      <c r="A113" s="30" t="s">
        <v>144</v>
      </c>
      <c r="B113" s="31"/>
    </row>
    <row r="114" spans="1:2" x14ac:dyDescent="0.35">
      <c r="A114" s="30" t="s">
        <v>145</v>
      </c>
      <c r="B114" s="31"/>
    </row>
    <row r="115" spans="1:2" x14ac:dyDescent="0.35">
      <c r="A115" s="30" t="s">
        <v>146</v>
      </c>
      <c r="B115" s="31"/>
    </row>
    <row r="116" spans="1:2" x14ac:dyDescent="0.35">
      <c r="A116" s="30" t="s">
        <v>147</v>
      </c>
      <c r="B116" s="31"/>
    </row>
    <row r="117" spans="1:2" x14ac:dyDescent="0.35">
      <c r="A117" s="30" t="s">
        <v>148</v>
      </c>
      <c r="B117" s="31"/>
    </row>
    <row r="118" spans="1:2" x14ac:dyDescent="0.35">
      <c r="A118" s="30" t="s">
        <v>149</v>
      </c>
      <c r="B118" s="31"/>
    </row>
    <row r="119" spans="1:2" x14ac:dyDescent="0.35">
      <c r="A119" s="30" t="s">
        <v>150</v>
      </c>
      <c r="B119" s="31"/>
    </row>
    <row r="120" spans="1:2" x14ac:dyDescent="0.35">
      <c r="A120" s="30" t="s">
        <v>151</v>
      </c>
      <c r="B120" s="31"/>
    </row>
    <row r="121" spans="1:2" x14ac:dyDescent="0.35">
      <c r="A121" s="30" t="s">
        <v>152</v>
      </c>
      <c r="B121" s="31"/>
    </row>
    <row r="122" spans="1:2" x14ac:dyDescent="0.35">
      <c r="A122" s="30" t="s">
        <v>153</v>
      </c>
      <c r="B122" s="31"/>
    </row>
    <row r="123" spans="1:2" x14ac:dyDescent="0.35">
      <c r="A123" s="30" t="s">
        <v>154</v>
      </c>
      <c r="B123" s="31"/>
    </row>
    <row r="124" spans="1:2" x14ac:dyDescent="0.35">
      <c r="A124" s="30" t="s">
        <v>155</v>
      </c>
      <c r="B124" s="31"/>
    </row>
    <row r="125" spans="1:2" x14ac:dyDescent="0.35">
      <c r="A125" s="30" t="s">
        <v>156</v>
      </c>
      <c r="B125" s="31"/>
    </row>
    <row r="126" spans="1:2" x14ac:dyDescent="0.35">
      <c r="A126" s="30" t="s">
        <v>157</v>
      </c>
      <c r="B126"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1D5E-10BA-49ED-8430-F710DBF1C241}">
  <dimension ref="A1:C31"/>
  <sheetViews>
    <sheetView workbookViewId="0">
      <selection activeCell="G7" sqref="G7"/>
    </sheetView>
  </sheetViews>
  <sheetFormatPr defaultRowHeight="14.5" x14ac:dyDescent="0.35"/>
  <sheetData>
    <row r="1" spans="1:3" x14ac:dyDescent="0.35">
      <c r="A1" t="s">
        <v>22</v>
      </c>
      <c r="B1" t="s">
        <v>23</v>
      </c>
      <c r="C1" t="s">
        <v>24</v>
      </c>
    </row>
    <row r="2" spans="1:3" x14ac:dyDescent="0.35">
      <c r="A2" t="s">
        <v>14</v>
      </c>
      <c r="B2" t="s">
        <v>15</v>
      </c>
      <c r="C2">
        <v>1</v>
      </c>
    </row>
    <row r="3" spans="1:3" x14ac:dyDescent="0.35">
      <c r="A3" t="s">
        <v>17</v>
      </c>
      <c r="B3" t="s">
        <v>18</v>
      </c>
      <c r="C3">
        <f>C2+1</f>
        <v>2</v>
      </c>
    </row>
    <row r="4" spans="1:3" x14ac:dyDescent="0.35">
      <c r="A4" t="s">
        <v>25</v>
      </c>
      <c r="B4" t="s">
        <v>21</v>
      </c>
      <c r="C4">
        <f t="shared" ref="C4:C31" si="0">C3+1</f>
        <v>3</v>
      </c>
    </row>
    <row r="5" spans="1:3" x14ac:dyDescent="0.35">
      <c r="A5" t="s">
        <v>26</v>
      </c>
      <c r="B5" t="s">
        <v>28</v>
      </c>
      <c r="C5">
        <f t="shared" si="0"/>
        <v>4</v>
      </c>
    </row>
    <row r="6" spans="1:3" x14ac:dyDescent="0.35">
      <c r="A6" t="s">
        <v>27</v>
      </c>
      <c r="C6">
        <f t="shared" si="0"/>
        <v>5</v>
      </c>
    </row>
    <row r="7" spans="1:3" x14ac:dyDescent="0.35">
      <c r="C7">
        <f t="shared" si="0"/>
        <v>6</v>
      </c>
    </row>
    <row r="8" spans="1:3" x14ac:dyDescent="0.35">
      <c r="C8">
        <f t="shared" si="0"/>
        <v>7</v>
      </c>
    </row>
    <row r="9" spans="1:3" x14ac:dyDescent="0.35">
      <c r="C9">
        <f t="shared" si="0"/>
        <v>8</v>
      </c>
    </row>
    <row r="10" spans="1:3" x14ac:dyDescent="0.35">
      <c r="C10">
        <f t="shared" si="0"/>
        <v>9</v>
      </c>
    </row>
    <row r="11" spans="1:3" x14ac:dyDescent="0.35">
      <c r="C11">
        <f t="shared" si="0"/>
        <v>10</v>
      </c>
    </row>
    <row r="12" spans="1:3" x14ac:dyDescent="0.35">
      <c r="C12">
        <f t="shared" si="0"/>
        <v>11</v>
      </c>
    </row>
    <row r="13" spans="1:3" x14ac:dyDescent="0.35">
      <c r="C13">
        <f t="shared" si="0"/>
        <v>12</v>
      </c>
    </row>
    <row r="14" spans="1:3" x14ac:dyDescent="0.35">
      <c r="C14">
        <f t="shared" si="0"/>
        <v>13</v>
      </c>
    </row>
    <row r="15" spans="1:3" x14ac:dyDescent="0.35">
      <c r="C15">
        <f t="shared" si="0"/>
        <v>14</v>
      </c>
    </row>
    <row r="16" spans="1:3" x14ac:dyDescent="0.35">
      <c r="C16">
        <f t="shared" si="0"/>
        <v>15</v>
      </c>
    </row>
    <row r="17" spans="3:3" x14ac:dyDescent="0.35">
      <c r="C17">
        <f t="shared" si="0"/>
        <v>16</v>
      </c>
    </row>
    <row r="18" spans="3:3" x14ac:dyDescent="0.35">
      <c r="C18">
        <f t="shared" si="0"/>
        <v>17</v>
      </c>
    </row>
    <row r="19" spans="3:3" x14ac:dyDescent="0.35">
      <c r="C19">
        <f t="shared" si="0"/>
        <v>18</v>
      </c>
    </row>
    <row r="20" spans="3:3" x14ac:dyDescent="0.35">
      <c r="C20">
        <f t="shared" si="0"/>
        <v>19</v>
      </c>
    </row>
    <row r="21" spans="3:3" x14ac:dyDescent="0.35">
      <c r="C21">
        <f t="shared" si="0"/>
        <v>20</v>
      </c>
    </row>
    <row r="22" spans="3:3" x14ac:dyDescent="0.35">
      <c r="C22">
        <f t="shared" si="0"/>
        <v>21</v>
      </c>
    </row>
    <row r="23" spans="3:3" x14ac:dyDescent="0.35">
      <c r="C23">
        <f t="shared" si="0"/>
        <v>22</v>
      </c>
    </row>
    <row r="24" spans="3:3" x14ac:dyDescent="0.35">
      <c r="C24">
        <f t="shared" si="0"/>
        <v>23</v>
      </c>
    </row>
    <row r="25" spans="3:3" x14ac:dyDescent="0.35">
      <c r="C25">
        <f t="shared" si="0"/>
        <v>24</v>
      </c>
    </row>
    <row r="26" spans="3:3" x14ac:dyDescent="0.35">
      <c r="C26">
        <f t="shared" si="0"/>
        <v>25</v>
      </c>
    </row>
    <row r="27" spans="3:3" x14ac:dyDescent="0.35">
      <c r="C27">
        <f t="shared" si="0"/>
        <v>26</v>
      </c>
    </row>
    <row r="28" spans="3:3" x14ac:dyDescent="0.35">
      <c r="C28">
        <f t="shared" si="0"/>
        <v>27</v>
      </c>
    </row>
    <row r="29" spans="3:3" x14ac:dyDescent="0.35">
      <c r="C29">
        <f t="shared" si="0"/>
        <v>28</v>
      </c>
    </row>
    <row r="30" spans="3:3" x14ac:dyDescent="0.35">
      <c r="C30">
        <f t="shared" si="0"/>
        <v>29</v>
      </c>
    </row>
    <row r="31" spans="3:3" x14ac:dyDescent="0.35">
      <c r="C31">
        <f t="shared" si="0"/>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A400</vt:lpstr>
      <vt:lpstr>Phased Implementation</vt:lpstr>
      <vt:lpstr>UOM</vt:lpstr>
      <vt:lpstr>'A400'!Print_Area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Chad Hinds</dc:creator>
  <cp:keywords/>
  <dc:description/>
  <cp:lastModifiedBy>Chad Hinds</cp:lastModifiedBy>
  <cp:revision/>
  <cp:lastPrinted>2024-10-17T19:06:10Z</cp:lastPrinted>
  <dcterms:created xsi:type="dcterms:W3CDTF">2024-05-01T19:44:04Z</dcterms:created>
  <dcterms:modified xsi:type="dcterms:W3CDTF">2024-10-23T20:13:23Z</dcterms:modified>
  <cp:category/>
  <cp:contentStatus/>
</cp:coreProperties>
</file>